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Metabolomics Facility\Projects\Analysis\028_AminoAcids\SST\QTrap\SST\"/>
    </mc:Choice>
  </mc:AlternateContent>
  <bookViews>
    <workbookView xWindow="0" yWindow="0" windowWidth="38400" windowHeight="16440"/>
  </bookViews>
  <sheets>
    <sheet name="Positive 3 Runs" sheetId="8" r:id="rId1"/>
    <sheet name="Chart_positive 3 Runs" sheetId="9" r:id="rId2"/>
  </sheets>
  <definedNames>
    <definedName name="_xlnm.Print_Area" localSheetId="0">'Positive 3 Runs'!$B$1:$K$40</definedName>
  </definedNames>
  <calcPr calcId="162913"/>
</workbook>
</file>

<file path=xl/calcChain.xml><?xml version="1.0" encoding="utf-8"?>
<calcChain xmlns="http://schemas.openxmlformats.org/spreadsheetml/2006/main">
  <c r="J71" i="8" l="1"/>
  <c r="H71" i="8"/>
  <c r="F71" i="8"/>
  <c r="D71" i="8"/>
  <c r="C71" i="8"/>
  <c r="B71" i="8"/>
  <c r="J70" i="8"/>
  <c r="H70" i="8"/>
  <c r="F70" i="8"/>
  <c r="D70" i="8"/>
  <c r="C70" i="8"/>
  <c r="B70" i="8"/>
  <c r="J69" i="8"/>
  <c r="H69" i="8"/>
  <c r="F69" i="8"/>
  <c r="D69" i="8"/>
  <c r="C69" i="8"/>
  <c r="B69" i="8"/>
  <c r="CC5" i="9" s="1"/>
  <c r="CC7" i="9" l="1"/>
  <c r="CE7" i="9"/>
  <c r="CD7" i="9"/>
  <c r="CF7" i="9"/>
  <c r="G71" i="8"/>
  <c r="I71" i="8"/>
  <c r="K71" i="8"/>
  <c r="E71" i="8"/>
  <c r="D10" i="8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3" i="8"/>
  <c r="D34" i="8"/>
  <c r="D35" i="8"/>
  <c r="D36" i="8"/>
  <c r="D37" i="8"/>
  <c r="D38" i="8"/>
  <c r="D39" i="8"/>
  <c r="D40" i="8"/>
  <c r="D41" i="8"/>
  <c r="D42" i="8"/>
  <c r="D43" i="8"/>
  <c r="D44" i="8"/>
  <c r="D45" i="8"/>
  <c r="D46" i="8"/>
  <c r="D47" i="8"/>
  <c r="D48" i="8"/>
  <c r="D49" i="8"/>
  <c r="D50" i="8"/>
  <c r="D51" i="8"/>
  <c r="D52" i="8"/>
  <c r="D53" i="8"/>
  <c r="D54" i="8"/>
  <c r="D55" i="8"/>
  <c r="D56" i="8"/>
  <c r="D57" i="8"/>
  <c r="D58" i="8"/>
  <c r="D59" i="8"/>
  <c r="D60" i="8"/>
  <c r="D61" i="8"/>
  <c r="D62" i="8"/>
  <c r="D63" i="8"/>
  <c r="D64" i="8"/>
  <c r="D65" i="8"/>
  <c r="D66" i="8"/>
  <c r="D67" i="8"/>
  <c r="D68" i="8"/>
  <c r="B12" i="8"/>
  <c r="E5" i="9" s="1"/>
  <c r="C12" i="8"/>
  <c r="F12" i="8"/>
  <c r="H12" i="8"/>
  <c r="J12" i="8"/>
  <c r="J68" i="8"/>
  <c r="H68" i="8"/>
  <c r="F68" i="8"/>
  <c r="C68" i="8"/>
  <c r="B68" i="8"/>
  <c r="J67" i="8"/>
  <c r="H67" i="8"/>
  <c r="F67" i="8"/>
  <c r="C67" i="8"/>
  <c r="B67" i="8"/>
  <c r="J66" i="8"/>
  <c r="H66" i="8"/>
  <c r="F66" i="8"/>
  <c r="C66" i="8"/>
  <c r="B66" i="8"/>
  <c r="BY5" i="9" s="1"/>
  <c r="J65" i="8"/>
  <c r="H65" i="8"/>
  <c r="F65" i="8"/>
  <c r="C65" i="8"/>
  <c r="B65" i="8"/>
  <c r="J64" i="8"/>
  <c r="H64" i="8"/>
  <c r="F64" i="8"/>
  <c r="C64" i="8"/>
  <c r="B64" i="8"/>
  <c r="J63" i="8"/>
  <c r="H63" i="8"/>
  <c r="F63" i="8"/>
  <c r="C63" i="8"/>
  <c r="B63" i="8"/>
  <c r="BU5" i="9" s="1"/>
  <c r="J62" i="8"/>
  <c r="H62" i="8"/>
  <c r="F62" i="8"/>
  <c r="C62" i="8"/>
  <c r="B62" i="8"/>
  <c r="J61" i="8"/>
  <c r="H61" i="8"/>
  <c r="F61" i="8"/>
  <c r="C61" i="8"/>
  <c r="B61" i="8"/>
  <c r="J60" i="8"/>
  <c r="H60" i="8"/>
  <c r="F60" i="8"/>
  <c r="C60" i="8"/>
  <c r="B60" i="8"/>
  <c r="BQ5" i="9" s="1"/>
  <c r="J59" i="8"/>
  <c r="H59" i="8"/>
  <c r="F59" i="8"/>
  <c r="C59" i="8"/>
  <c r="B59" i="8"/>
  <c r="J58" i="8"/>
  <c r="H58" i="8"/>
  <c r="F58" i="8"/>
  <c r="C58" i="8"/>
  <c r="B58" i="8"/>
  <c r="J57" i="8"/>
  <c r="H57" i="8"/>
  <c r="F57" i="8"/>
  <c r="C57" i="8"/>
  <c r="B57" i="8"/>
  <c r="BM5" i="9" s="1"/>
  <c r="J56" i="8"/>
  <c r="H56" i="8"/>
  <c r="F56" i="8"/>
  <c r="C56" i="8"/>
  <c r="B56" i="8"/>
  <c r="J55" i="8"/>
  <c r="H55" i="8"/>
  <c r="F55" i="8"/>
  <c r="C55" i="8"/>
  <c r="B55" i="8"/>
  <c r="J54" i="8"/>
  <c r="H54" i="8"/>
  <c r="F54" i="8"/>
  <c r="C54" i="8"/>
  <c r="B54" i="8"/>
  <c r="BI5" i="9" s="1"/>
  <c r="J53" i="8"/>
  <c r="H53" i="8"/>
  <c r="F53" i="8"/>
  <c r="C53" i="8"/>
  <c r="B53" i="8"/>
  <c r="J52" i="8"/>
  <c r="H52" i="8"/>
  <c r="F52" i="8"/>
  <c r="C52" i="8"/>
  <c r="B52" i="8"/>
  <c r="J51" i="8"/>
  <c r="H51" i="8"/>
  <c r="F51" i="8"/>
  <c r="C51" i="8"/>
  <c r="B51" i="8"/>
  <c r="BE5" i="9" s="1"/>
  <c r="J50" i="8"/>
  <c r="H50" i="8"/>
  <c r="F50" i="8"/>
  <c r="C50" i="8"/>
  <c r="B50" i="8"/>
  <c r="J49" i="8"/>
  <c r="H49" i="8"/>
  <c r="F49" i="8"/>
  <c r="C49" i="8"/>
  <c r="B49" i="8"/>
  <c r="J48" i="8"/>
  <c r="H48" i="8"/>
  <c r="F48" i="8"/>
  <c r="C48" i="8"/>
  <c r="B48" i="8"/>
  <c r="BA5" i="9" s="1"/>
  <c r="J47" i="8"/>
  <c r="H47" i="8"/>
  <c r="F47" i="8"/>
  <c r="C47" i="8"/>
  <c r="B47" i="8"/>
  <c r="J46" i="8"/>
  <c r="H46" i="8"/>
  <c r="F46" i="8"/>
  <c r="C46" i="8"/>
  <c r="B46" i="8"/>
  <c r="J45" i="8"/>
  <c r="H45" i="8"/>
  <c r="F45" i="8"/>
  <c r="C45" i="8"/>
  <c r="B45" i="8"/>
  <c r="AW5" i="9" s="1"/>
  <c r="J44" i="8"/>
  <c r="H44" i="8"/>
  <c r="F44" i="8"/>
  <c r="C44" i="8"/>
  <c r="B44" i="8"/>
  <c r="J43" i="8"/>
  <c r="H43" i="8"/>
  <c r="F43" i="8"/>
  <c r="C43" i="8"/>
  <c r="B43" i="8"/>
  <c r="J42" i="8"/>
  <c r="H42" i="8"/>
  <c r="F42" i="8"/>
  <c r="C42" i="8"/>
  <c r="B42" i="8"/>
  <c r="AS5" i="9" s="1"/>
  <c r="J41" i="8"/>
  <c r="H41" i="8"/>
  <c r="F41" i="8"/>
  <c r="C41" i="8"/>
  <c r="B41" i="8"/>
  <c r="J40" i="8"/>
  <c r="H40" i="8"/>
  <c r="F40" i="8"/>
  <c r="C40" i="8"/>
  <c r="B40" i="8"/>
  <c r="J39" i="8"/>
  <c r="H39" i="8"/>
  <c r="F39" i="8"/>
  <c r="C39" i="8"/>
  <c r="B39" i="8"/>
  <c r="AO5" i="9" s="1"/>
  <c r="J38" i="8"/>
  <c r="H38" i="8"/>
  <c r="F38" i="8"/>
  <c r="C38" i="8"/>
  <c r="B38" i="8"/>
  <c r="J37" i="8"/>
  <c r="H37" i="8"/>
  <c r="F37" i="8"/>
  <c r="C37" i="8"/>
  <c r="B37" i="8"/>
  <c r="J36" i="8"/>
  <c r="H36" i="8"/>
  <c r="F36" i="8"/>
  <c r="C36" i="8"/>
  <c r="B36" i="8"/>
  <c r="AK5" i="9" s="1"/>
  <c r="J35" i="8"/>
  <c r="H35" i="8"/>
  <c r="F35" i="8"/>
  <c r="C35" i="8"/>
  <c r="B35" i="8"/>
  <c r="J34" i="8"/>
  <c r="H34" i="8"/>
  <c r="F34" i="8"/>
  <c r="C34" i="8"/>
  <c r="B34" i="8"/>
  <c r="J33" i="8"/>
  <c r="H33" i="8"/>
  <c r="F33" i="8"/>
  <c r="C33" i="8"/>
  <c r="B33" i="8"/>
  <c r="AG5" i="9" s="1"/>
  <c r="J32" i="8"/>
  <c r="H32" i="8"/>
  <c r="F32" i="8"/>
  <c r="C32" i="8"/>
  <c r="B32" i="8"/>
  <c r="J31" i="8"/>
  <c r="H31" i="8"/>
  <c r="F31" i="8"/>
  <c r="C31" i="8"/>
  <c r="B31" i="8"/>
  <c r="J30" i="8"/>
  <c r="H30" i="8"/>
  <c r="F30" i="8"/>
  <c r="C30" i="8"/>
  <c r="B30" i="8"/>
  <c r="AC5" i="9" s="1"/>
  <c r="J29" i="8"/>
  <c r="H29" i="8"/>
  <c r="F29" i="8"/>
  <c r="C29" i="8"/>
  <c r="B29" i="8"/>
  <c r="J28" i="8"/>
  <c r="H28" i="8"/>
  <c r="F28" i="8"/>
  <c r="C28" i="8"/>
  <c r="B28" i="8"/>
  <c r="J27" i="8"/>
  <c r="H27" i="8"/>
  <c r="F27" i="8"/>
  <c r="C27" i="8"/>
  <c r="B27" i="8"/>
  <c r="Y5" i="9" s="1"/>
  <c r="J26" i="8"/>
  <c r="H26" i="8"/>
  <c r="F26" i="8"/>
  <c r="C26" i="8"/>
  <c r="B26" i="8"/>
  <c r="J25" i="8"/>
  <c r="H25" i="8"/>
  <c r="F25" i="8"/>
  <c r="C25" i="8"/>
  <c r="B25" i="8"/>
  <c r="J24" i="8"/>
  <c r="H24" i="8"/>
  <c r="F24" i="8"/>
  <c r="C24" i="8"/>
  <c r="B24" i="8"/>
  <c r="U5" i="9" s="1"/>
  <c r="J23" i="8"/>
  <c r="H23" i="8"/>
  <c r="F23" i="8"/>
  <c r="C23" i="8"/>
  <c r="B23" i="8"/>
  <c r="J22" i="8"/>
  <c r="H22" i="8"/>
  <c r="F22" i="8"/>
  <c r="C22" i="8"/>
  <c r="B22" i="8"/>
  <c r="J21" i="8"/>
  <c r="H21" i="8"/>
  <c r="F21" i="8"/>
  <c r="C21" i="8"/>
  <c r="B21" i="8"/>
  <c r="Q5" i="9" s="1"/>
  <c r="J20" i="8"/>
  <c r="H20" i="8"/>
  <c r="F20" i="8"/>
  <c r="C20" i="8"/>
  <c r="B20" i="8"/>
  <c r="J19" i="8"/>
  <c r="H19" i="8"/>
  <c r="F19" i="8"/>
  <c r="C19" i="8"/>
  <c r="B19" i="8"/>
  <c r="J18" i="8"/>
  <c r="H18" i="8"/>
  <c r="F18" i="8"/>
  <c r="C18" i="8"/>
  <c r="B18" i="8"/>
  <c r="M5" i="9" s="1"/>
  <c r="J17" i="8"/>
  <c r="H17" i="8"/>
  <c r="F17" i="8"/>
  <c r="C17" i="8"/>
  <c r="B17" i="8"/>
  <c r="J16" i="8"/>
  <c r="H16" i="8"/>
  <c r="F16" i="8"/>
  <c r="C16" i="8"/>
  <c r="B16" i="8"/>
  <c r="J15" i="8"/>
  <c r="H15" i="8"/>
  <c r="F15" i="8"/>
  <c r="C15" i="8"/>
  <c r="B15" i="8"/>
  <c r="I5" i="9" s="1"/>
  <c r="J14" i="8"/>
  <c r="H14" i="8"/>
  <c r="F14" i="8"/>
  <c r="C14" i="8"/>
  <c r="B14" i="8"/>
  <c r="J13" i="8"/>
  <c r="H13" i="8"/>
  <c r="F13" i="8"/>
  <c r="C13" i="8"/>
  <c r="B13" i="8"/>
  <c r="J11" i="8"/>
  <c r="H11" i="8"/>
  <c r="F11" i="8"/>
  <c r="C11" i="8"/>
  <c r="B11" i="8"/>
  <c r="J10" i="8"/>
  <c r="H10" i="8"/>
  <c r="F10" i="8"/>
  <c r="C10" i="8"/>
  <c r="B10" i="8"/>
  <c r="J9" i="8"/>
  <c r="H9" i="8"/>
  <c r="F9" i="8"/>
  <c r="D9" i="8"/>
  <c r="C9" i="8"/>
  <c r="B9" i="8"/>
  <c r="A5" i="9" s="1"/>
  <c r="AA7" i="9" l="1"/>
  <c r="AF7" i="9"/>
  <c r="AH7" i="9"/>
  <c r="BG7" i="9"/>
  <c r="BL7" i="9"/>
  <c r="BN7" i="9"/>
  <c r="E56" i="8"/>
  <c r="F7" i="9"/>
  <c r="BM7" i="9"/>
  <c r="AD7" i="9"/>
  <c r="BH7" i="9"/>
  <c r="BJ7" i="9"/>
  <c r="S7" i="9"/>
  <c r="X7" i="9"/>
  <c r="AY7" i="9"/>
  <c r="BD7" i="9"/>
  <c r="BF7" i="9"/>
  <c r="AG7" i="9"/>
  <c r="W7" i="9"/>
  <c r="AB7" i="9"/>
  <c r="Z7" i="9"/>
  <c r="BQ7" i="9"/>
  <c r="E7" i="9"/>
  <c r="AK7" i="9"/>
  <c r="BU7" i="9"/>
  <c r="G11" i="8"/>
  <c r="C7" i="9"/>
  <c r="G35" i="8"/>
  <c r="I38" i="8"/>
  <c r="G44" i="8"/>
  <c r="AU7" i="9"/>
  <c r="K50" i="8"/>
  <c r="BB7" i="9"/>
  <c r="G59" i="8"/>
  <c r="I62" i="8"/>
  <c r="K65" i="8"/>
  <c r="G68" i="8"/>
  <c r="CA7" i="9"/>
  <c r="BI7" i="9"/>
  <c r="AC7" i="9"/>
  <c r="I11" i="8"/>
  <c r="D7" i="9"/>
  <c r="G17" i="8"/>
  <c r="K7" i="9"/>
  <c r="I20" i="8"/>
  <c r="P7" i="9"/>
  <c r="K23" i="8"/>
  <c r="R7" i="9"/>
  <c r="G41" i="8"/>
  <c r="AQ7" i="9"/>
  <c r="I44" i="8"/>
  <c r="AV7" i="9"/>
  <c r="K47" i="8"/>
  <c r="AX7" i="9"/>
  <c r="G65" i="8"/>
  <c r="BW7" i="9"/>
  <c r="I68" i="8"/>
  <c r="CB7" i="9"/>
  <c r="AW7" i="9"/>
  <c r="E23" i="8"/>
  <c r="Q7" i="9"/>
  <c r="H7" i="9"/>
  <c r="U7" i="9"/>
  <c r="E11" i="8"/>
  <c r="A7" i="9"/>
  <c r="G7" i="9"/>
  <c r="AO7" i="9"/>
  <c r="I14" i="8"/>
  <c r="I23" i="8"/>
  <c r="T7" i="9"/>
  <c r="K26" i="8"/>
  <c r="V7" i="9"/>
  <c r="I47" i="8"/>
  <c r="AZ7" i="9"/>
  <c r="L7" i="9"/>
  <c r="N7" i="9"/>
  <c r="AM7" i="9"/>
  <c r="AR7" i="9"/>
  <c r="AT7" i="9"/>
  <c r="BS7" i="9"/>
  <c r="BX7" i="9"/>
  <c r="BZ7" i="9"/>
  <c r="J7" i="9"/>
  <c r="G26" i="8"/>
  <c r="AI7" i="9"/>
  <c r="AN7" i="9"/>
  <c r="AP7" i="9"/>
  <c r="BO7" i="9"/>
  <c r="BT7" i="9"/>
  <c r="BV7" i="9"/>
  <c r="BE7" i="9"/>
  <c r="E29" i="8"/>
  <c r="Y7" i="9"/>
  <c r="E20" i="8"/>
  <c r="G50" i="8"/>
  <c r="BC7" i="9"/>
  <c r="BA7" i="9"/>
  <c r="I7" i="9"/>
  <c r="G20" i="8"/>
  <c r="O7" i="9"/>
  <c r="B7" i="9"/>
  <c r="AE7" i="9"/>
  <c r="AJ7" i="9"/>
  <c r="AL7" i="9"/>
  <c r="BK7" i="9"/>
  <c r="BP7" i="9"/>
  <c r="BR7" i="9"/>
  <c r="BY7" i="9"/>
  <c r="E44" i="8"/>
  <c r="AS7" i="9"/>
  <c r="M7" i="9"/>
  <c r="K17" i="8"/>
  <c r="K41" i="8"/>
  <c r="I29" i="8"/>
  <c r="K32" i="8"/>
  <c r="I53" i="8"/>
  <c r="K56" i="8"/>
  <c r="E68" i="8"/>
  <c r="K20" i="8"/>
  <c r="E59" i="8"/>
  <c r="E35" i="8"/>
  <c r="K11" i="8"/>
  <c r="G14" i="8"/>
  <c r="I17" i="8"/>
  <c r="G23" i="8"/>
  <c r="I26" i="8"/>
  <c r="K29" i="8"/>
  <c r="G32" i="8"/>
  <c r="I35" i="8"/>
  <c r="K38" i="8"/>
  <c r="G38" i="8"/>
  <c r="I41" i="8"/>
  <c r="G47" i="8"/>
  <c r="I50" i="8"/>
  <c r="K53" i="8"/>
  <c r="G56" i="8"/>
  <c r="I59" i="8"/>
  <c r="K62" i="8"/>
  <c r="G62" i="8"/>
  <c r="I65" i="8"/>
  <c r="E26" i="8"/>
  <c r="K44" i="8"/>
  <c r="K68" i="8"/>
  <c r="G29" i="8"/>
  <c r="I32" i="8"/>
  <c r="K35" i="8"/>
  <c r="G53" i="8"/>
  <c r="I56" i="8"/>
  <c r="K59" i="8"/>
  <c r="K14" i="8"/>
  <c r="E50" i="8"/>
  <c r="E17" i="8"/>
  <c r="E65" i="8"/>
  <c r="E47" i="8"/>
  <c r="E41" i="8"/>
  <c r="E32" i="8"/>
  <c r="E14" i="8"/>
  <c r="E62" i="8"/>
  <c r="E53" i="8"/>
  <c r="E38" i="8"/>
</calcChain>
</file>

<file path=xl/sharedStrings.xml><?xml version="1.0" encoding="utf-8"?>
<sst xmlns="http://schemas.openxmlformats.org/spreadsheetml/2006/main" count="102" uniqueCount="20">
  <si>
    <t>RT (min)</t>
  </si>
  <si>
    <t>Positive ionization mode</t>
  </si>
  <si>
    <t>Report the average RT and intensity measured for each molecular ion during your LC-MS analysis</t>
  </si>
  <si>
    <t>SST passed</t>
  </si>
  <si>
    <t>Replicate Name</t>
  </si>
  <si>
    <t>SD RT (min)</t>
  </si>
  <si>
    <t>Name</t>
  </si>
  <si>
    <t>Peak Height</t>
  </si>
  <si>
    <t>Peak Area</t>
  </si>
  <si>
    <t>PASTE SKYLINE REPORT IN YELLOW CELL BELOW</t>
  </si>
  <si>
    <t>Height</t>
  </si>
  <si>
    <t>Area</t>
  </si>
  <si>
    <t>CV Area (%)</t>
  </si>
  <si>
    <t>CV Height (%)</t>
  </si>
  <si>
    <t>FWHM</t>
  </si>
  <si>
    <t>CV FWHM (%)</t>
  </si>
  <si>
    <t>LC-MS sequence:</t>
  </si>
  <si>
    <t>Date/Visum:</t>
  </si>
  <si>
    <t>Amino acids: Value to be reported</t>
  </si>
  <si>
    <t>System Suitability Test Amino acids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</si>
</sst>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0.0000"/>
    <numFmt numFmtId="166" formatCode="dd/mm/yyyy;@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i/>
      <sz val="10"/>
      <color theme="1"/>
      <name val="Arial"/>
      <family val="2"/>
    </font>
    <font>
      <b/>
      <sz val="12"/>
      <color theme="1"/>
      <name val="Arial"/>
      <family val="2"/>
    </font>
    <font>
      <sz val="10"/>
      <color rgb="FFFF0000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8">
    <xf numFmtId="0" fontId="0" fillId="0" borderId="0" xfId="0"/>
    <xf numFmtId="0" fontId="21" fillId="0" borderId="0" xfId="0" applyFont="1" applyAlignment="1">
      <alignment horizontal="center"/>
    </xf>
    <xf numFmtId="0" fontId="18" fillId="0" borderId="10" xfId="0" applyFont="1" applyBorder="1"/>
    <xf numFmtId="0" fontId="21" fillId="0" borderId="0" xfId="0" applyFont="1"/>
    <xf numFmtId="164" fontId="21" fillId="0" borderId="0" xfId="0" applyNumberFormat="1" applyFont="1"/>
    <xf numFmtId="164" fontId="0" fillId="0" borderId="0" xfId="0" applyNumberFormat="1"/>
    <xf numFmtId="0" fontId="21" fillId="0" borderId="0" xfId="0" applyFont="1" applyFill="1"/>
    <xf numFmtId="166" fontId="20" fillId="0" borderId="0" xfId="0" applyNumberFormat="1" applyFont="1"/>
    <xf numFmtId="166" fontId="21" fillId="0" borderId="0" xfId="0" applyNumberFormat="1" applyFont="1"/>
    <xf numFmtId="166" fontId="23" fillId="0" borderId="0" xfId="0" applyNumberFormat="1" applyFont="1"/>
    <xf numFmtId="164" fontId="21" fillId="0" borderId="10" xfId="0" applyNumberFormat="1" applyFont="1" applyBorder="1"/>
    <xf numFmtId="165" fontId="20" fillId="0" borderId="10" xfId="0" applyNumberFormat="1" applyFont="1" applyBorder="1"/>
    <xf numFmtId="165" fontId="21" fillId="0" borderId="0" xfId="0" applyNumberFormat="1" applyFont="1"/>
    <xf numFmtId="0" fontId="21" fillId="0" borderId="0" xfId="0" applyFont="1" applyAlignment="1">
      <alignment vertical="top"/>
    </xf>
    <xf numFmtId="0" fontId="21" fillId="0" borderId="13" xfId="0" applyFont="1" applyBorder="1" applyAlignment="1">
      <alignment vertical="top"/>
    </xf>
    <xf numFmtId="165" fontId="21" fillId="0" borderId="0" xfId="0" applyNumberFormat="1" applyFont="1" applyAlignment="1">
      <alignment vertical="top"/>
    </xf>
    <xf numFmtId="164" fontId="0" fillId="0" borderId="0" xfId="0" applyNumberFormat="1" applyAlignment="1">
      <alignment vertical="top"/>
    </xf>
    <xf numFmtId="0" fontId="21" fillId="0" borderId="10" xfId="0" applyFont="1" applyBorder="1"/>
    <xf numFmtId="14" fontId="21" fillId="0" borderId="13" xfId="0" applyNumberFormat="1" applyFont="1" applyBorder="1" applyAlignment="1">
      <alignment horizontal="left" vertical="top"/>
    </xf>
    <xf numFmtId="0" fontId="18" fillId="34" borderId="16" xfId="0" applyFont="1" applyFill="1" applyBorder="1" applyAlignment="1">
      <alignment horizontal="left" vertical="center"/>
    </xf>
    <xf numFmtId="0" fontId="18" fillId="34" borderId="12" xfId="0" applyFont="1" applyFill="1" applyBorder="1" applyAlignment="1">
      <alignment vertical="center"/>
    </xf>
    <xf numFmtId="0" fontId="21" fillId="0" borderId="11" xfId="0" applyFont="1" applyFill="1" applyBorder="1" applyAlignment="1">
      <alignment vertical="center"/>
    </xf>
    <xf numFmtId="0" fontId="24" fillId="0" borderId="0" xfId="0" applyFont="1"/>
    <xf numFmtId="0" fontId="18" fillId="35" borderId="20" xfId="0" applyFont="1" applyFill="1" applyBorder="1" applyAlignment="1">
      <alignment horizontal="center"/>
    </xf>
    <xf numFmtId="0" fontId="18" fillId="35" borderId="0" xfId="0" applyFont="1" applyFill="1" applyBorder="1" applyAlignment="1">
      <alignment horizontal="center"/>
    </xf>
    <xf numFmtId="0" fontId="18" fillId="35" borderId="14" xfId="0" applyFont="1" applyFill="1" applyBorder="1" applyAlignment="1">
      <alignment horizontal="center"/>
    </xf>
    <xf numFmtId="10" fontId="21" fillId="0" borderId="0" xfId="0" applyNumberFormat="1" applyFont="1"/>
    <xf numFmtId="2" fontId="19" fillId="0" borderId="13" xfId="0" applyNumberFormat="1" applyFont="1" applyFill="1" applyBorder="1" applyAlignment="1">
      <alignment horizontal="left" vertical="top"/>
    </xf>
    <xf numFmtId="0" fontId="19" fillId="0" borderId="18" xfId="0" applyFont="1" applyFill="1" applyBorder="1" applyAlignment="1">
      <alignment horizontal="left" vertical="top" wrapText="1"/>
    </xf>
    <xf numFmtId="2" fontId="21" fillId="0" borderId="19" xfId="0" applyNumberFormat="1" applyFont="1" applyFill="1" applyBorder="1" applyAlignment="1">
      <alignment horizontal="left" vertical="top"/>
    </xf>
    <xf numFmtId="0" fontId="21" fillId="0" borderId="19" xfId="0" applyNumberFormat="1" applyFont="1" applyFill="1" applyBorder="1" applyAlignment="1">
      <alignment horizontal="left" vertical="top"/>
    </xf>
    <xf numFmtId="0" fontId="19" fillId="0" borderId="20" xfId="0" applyFont="1" applyFill="1" applyBorder="1" applyAlignment="1">
      <alignment horizontal="left" vertical="top" wrapText="1"/>
    </xf>
    <xf numFmtId="2" fontId="21" fillId="0" borderId="0" xfId="0" applyNumberFormat="1" applyFont="1" applyFill="1" applyBorder="1" applyAlignment="1">
      <alignment horizontal="left" vertical="top"/>
    </xf>
    <xf numFmtId="0" fontId="21" fillId="0" borderId="0" xfId="0" applyNumberFormat="1" applyFont="1" applyFill="1" applyBorder="1" applyAlignment="1">
      <alignment horizontal="left" vertical="top"/>
    </xf>
    <xf numFmtId="10" fontId="21" fillId="0" borderId="0" xfId="0" applyNumberFormat="1" applyFont="1" applyFill="1" applyBorder="1" applyAlignment="1">
      <alignment horizontal="left" vertical="top"/>
    </xf>
    <xf numFmtId="10" fontId="21" fillId="0" borderId="14" xfId="0" applyNumberFormat="1" applyFont="1" applyFill="1" applyBorder="1" applyAlignment="1">
      <alignment horizontal="left" vertical="top"/>
    </xf>
    <xf numFmtId="0" fontId="19" fillId="0" borderId="21" xfId="0" applyFont="1" applyFill="1" applyBorder="1" applyAlignment="1">
      <alignment horizontal="left" vertical="top" wrapText="1"/>
    </xf>
    <xf numFmtId="2" fontId="21" fillId="0" borderId="15" xfId="0" applyNumberFormat="1" applyFont="1" applyFill="1" applyBorder="1" applyAlignment="1">
      <alignment horizontal="left" vertical="top"/>
    </xf>
    <xf numFmtId="0" fontId="21" fillId="0" borderId="15" xfId="0" applyNumberFormat="1" applyFont="1" applyFill="1" applyBorder="1" applyAlignment="1">
      <alignment horizontal="left" vertical="top"/>
    </xf>
    <xf numFmtId="164" fontId="21" fillId="0" borderId="19" xfId="0" applyNumberFormat="1" applyFont="1" applyFill="1" applyBorder="1" applyAlignment="1">
      <alignment horizontal="left" vertical="top"/>
    </xf>
    <xf numFmtId="164" fontId="21" fillId="0" borderId="0" xfId="0" applyNumberFormat="1" applyFont="1" applyFill="1" applyBorder="1" applyAlignment="1">
      <alignment horizontal="left" vertical="top"/>
    </xf>
    <xf numFmtId="164" fontId="0" fillId="0" borderId="22" xfId="0" applyNumberFormat="1" applyFill="1" applyBorder="1" applyAlignment="1">
      <alignment horizontal="left" vertical="top"/>
    </xf>
    <xf numFmtId="164" fontId="21" fillId="0" borderId="14" xfId="0" applyNumberFormat="1" applyFont="1" applyFill="1" applyBorder="1" applyAlignment="1">
      <alignment horizontal="left" vertical="top"/>
    </xf>
    <xf numFmtId="2" fontId="21" fillId="0" borderId="21" xfId="0" applyNumberFormat="1" applyFont="1" applyFill="1" applyBorder="1" applyAlignment="1">
      <alignment horizontal="center"/>
    </xf>
    <xf numFmtId="2" fontId="21" fillId="0" borderId="15" xfId="0" applyNumberFormat="1" applyFont="1" applyFill="1" applyBorder="1" applyAlignment="1">
      <alignment horizontal="center"/>
    </xf>
    <xf numFmtId="11" fontId="21" fillId="0" borderId="15" xfId="0" applyNumberFormat="1" applyFont="1" applyFill="1" applyBorder="1" applyAlignment="1">
      <alignment horizontal="center"/>
    </xf>
    <xf numFmtId="0" fontId="20" fillId="0" borderId="10" xfId="0" applyFont="1" applyBorder="1"/>
    <xf numFmtId="0" fontId="21" fillId="0" borderId="13" xfId="0" applyFont="1" applyBorder="1" applyAlignment="1">
      <alignment horizontal="left" vertical="center"/>
    </xf>
    <xf numFmtId="0" fontId="25" fillId="0" borderId="0" xfId="0" applyFont="1" applyAlignment="1">
      <alignment vertical="top"/>
    </xf>
    <xf numFmtId="10" fontId="21" fillId="0" borderId="19" xfId="0" applyNumberFormat="1" applyFont="1" applyFill="1" applyBorder="1" applyAlignment="1">
      <alignment horizontal="left" vertical="top"/>
    </xf>
    <xf numFmtId="10" fontId="21" fillId="0" borderId="17" xfId="0" applyNumberFormat="1" applyFont="1" applyFill="1" applyBorder="1" applyAlignment="1">
      <alignment horizontal="left" vertical="top"/>
    </xf>
    <xf numFmtId="10" fontId="0" fillId="0" borderId="0" xfId="0" applyNumberFormat="1"/>
    <xf numFmtId="9" fontId="0" fillId="0" borderId="0" xfId="0" applyNumberFormat="1"/>
    <xf numFmtId="164" fontId="21" fillId="0" borderId="15" xfId="0" applyNumberFormat="1" applyFont="1" applyFill="1" applyBorder="1" applyAlignment="1">
      <alignment horizontal="left" vertical="top"/>
    </xf>
    <xf numFmtId="9" fontId="21" fillId="0" borderId="0" xfId="0" applyNumberFormat="1" applyFont="1"/>
    <xf numFmtId="0" fontId="18" fillId="33" borderId="18" xfId="0" applyFont="1" applyFill="1" applyBorder="1" applyAlignment="1">
      <alignment vertical="center" wrapText="1"/>
    </xf>
    <xf numFmtId="0" fontId="18" fillId="33" borderId="19" xfId="0" applyFont="1" applyFill="1" applyBorder="1" applyAlignment="1"/>
    <xf numFmtId="0" fontId="18" fillId="33" borderId="17" xfId="0" applyFont="1" applyFill="1" applyBorder="1" applyAlignment="1"/>
    <xf numFmtId="0" fontId="21" fillId="0" borderId="14" xfId="0" applyNumberFormat="1" applyFont="1" applyFill="1" applyBorder="1" applyAlignment="1">
      <alignment horizontal="left" vertical="top"/>
    </xf>
    <xf numFmtId="0" fontId="21" fillId="0" borderId="17" xfId="0" applyNumberFormat="1" applyFont="1" applyFill="1" applyBorder="1" applyAlignment="1">
      <alignment horizontal="left" vertical="top"/>
    </xf>
    <xf numFmtId="2" fontId="21" fillId="0" borderId="16" xfId="0" applyNumberFormat="1" applyFont="1" applyFill="1" applyBorder="1" applyAlignment="1">
      <alignment horizontal="center"/>
    </xf>
    <xf numFmtId="2" fontId="21" fillId="0" borderId="23" xfId="0" applyNumberFormat="1" applyFont="1" applyFill="1" applyBorder="1" applyAlignment="1">
      <alignment horizontal="center"/>
    </xf>
    <xf numFmtId="11" fontId="21" fillId="0" borderId="23" xfId="0" applyNumberFormat="1" applyFont="1" applyFill="1" applyBorder="1" applyAlignment="1">
      <alignment horizontal="center"/>
    </xf>
    <xf numFmtId="11" fontId="21" fillId="0" borderId="24" xfId="0" applyNumberFormat="1" applyFont="1" applyFill="1" applyBorder="1" applyAlignment="1">
      <alignment horizontal="center"/>
    </xf>
    <xf numFmtId="0" fontId="0" fillId="36" borderId="0" xfId="0" applyFill="1"/>
    <xf numFmtId="0" fontId="22" fillId="35" borderId="18" xfId="0" applyFont="1" applyFill="1" applyBorder="1" applyAlignment="1">
      <alignment horizontal="center"/>
    </xf>
    <xf numFmtId="0" fontId="22" fillId="35" borderId="19" xfId="0" applyFont="1" applyFill="1" applyBorder="1" applyAlignment="1">
      <alignment horizontal="center"/>
    </xf>
    <xf numFmtId="0" fontId="22" fillId="35" borderId="17" xfId="0" applyFont="1" applyFill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4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226"/>
  <sheetViews>
    <sheetView tabSelected="1" zoomScale="80" zoomScaleNormal="80" workbookViewId="0">
      <selection activeCell="H4" sqref="H4"/>
    </sheetView>
  </sheetViews>
  <sheetFormatPr defaultColWidth="11.42578125" defaultRowHeight="12.75" x14ac:dyDescent="0.2"/>
  <cols>
    <col min="1" max="1" width="6" style="3" customWidth="1"/>
    <col min="2" max="2" width="16.7109375" style="3" customWidth="1"/>
    <col min="3" max="3" width="17" style="3" customWidth="1"/>
    <col min="4" max="4" width="21.42578125" style="12" customWidth="1"/>
    <col min="5" max="5" width="27.28515625" style="3" customWidth="1"/>
    <col min="6" max="6" width="11.42578125" style="3" customWidth="1"/>
    <col min="7" max="7" width="21.28515625" style="3" customWidth="1"/>
    <col min="8" max="8" width="17.42578125" style="3" customWidth="1"/>
    <col min="9" max="9" width="13.7109375" style="3" customWidth="1"/>
    <col min="10" max="10" width="12.140625" style="4" customWidth="1"/>
    <col min="11" max="11" width="18.42578125" style="3" bestFit="1" customWidth="1"/>
    <col min="12" max="12" width="14.85546875" style="3" customWidth="1"/>
    <col min="13" max="13" width="11.7109375" style="3" customWidth="1"/>
    <col min="14" max="16384" width="11.42578125" style="3"/>
  </cols>
  <sheetData>
    <row r="2" spans="1:11" ht="29.25" customHeight="1" x14ac:dyDescent="0.25">
      <c r="A2" s="46" t="s">
        <v>19</v>
      </c>
      <c r="B2" s="2"/>
      <c r="C2" s="2"/>
      <c r="D2" s="11"/>
      <c r="E2" s="2"/>
      <c r="F2" s="11" t="s">
        <v>1</v>
      </c>
      <c r="G2" s="2"/>
      <c r="H2" s="2"/>
      <c r="I2" s="2"/>
      <c r="J2" s="10"/>
      <c r="K2" s="17"/>
    </row>
    <row r="3" spans="1:11" ht="13.5" thickBot="1" x14ac:dyDescent="0.25">
      <c r="G3" s="1"/>
      <c r="H3" s="1"/>
    </row>
    <row r="4" spans="1:11" s="13" customFormat="1" ht="22.5" customHeight="1" thickBot="1" x14ac:dyDescent="0.3">
      <c r="A4" s="47" t="s">
        <v>16</v>
      </c>
      <c r="B4" s="14"/>
      <c r="C4" s="27"/>
      <c r="D4" s="15"/>
      <c r="F4" s="19" t="s">
        <v>3</v>
      </c>
      <c r="G4" s="20"/>
      <c r="H4" s="21"/>
    </row>
    <row r="5" spans="1:11" s="13" customFormat="1" ht="22.5" customHeight="1" x14ac:dyDescent="0.25">
      <c r="A5" s="47" t="s">
        <v>17</v>
      </c>
      <c r="B5" s="14"/>
      <c r="C5" s="18"/>
      <c r="D5" s="15"/>
      <c r="F5" s="48"/>
      <c r="G5" s="16"/>
    </row>
    <row r="6" spans="1:11" ht="22.5" customHeight="1" x14ac:dyDescent="0.25">
      <c r="G6" s="5"/>
      <c r="J6" s="3"/>
    </row>
    <row r="7" spans="1:11" ht="15.75" thickBot="1" x14ac:dyDescent="0.3">
      <c r="E7" s="6"/>
      <c r="F7" s="6"/>
      <c r="G7" s="6"/>
      <c r="J7" s="5"/>
    </row>
    <row r="8" spans="1:11" ht="13.5" thickBot="1" x14ac:dyDescent="0.25">
      <c r="B8" s="55" t="s">
        <v>6</v>
      </c>
      <c r="C8" s="56" t="s">
        <v>4</v>
      </c>
      <c r="D8" s="56" t="s">
        <v>0</v>
      </c>
      <c r="E8" s="56" t="s">
        <v>5</v>
      </c>
      <c r="F8" s="56" t="s">
        <v>8</v>
      </c>
      <c r="G8" s="56" t="s">
        <v>12</v>
      </c>
      <c r="H8" s="56" t="s">
        <v>7</v>
      </c>
      <c r="I8" s="56" t="s">
        <v>13</v>
      </c>
      <c r="J8" s="56" t="s">
        <v>14</v>
      </c>
      <c r="K8" s="57" t="s">
        <v>15</v>
      </c>
    </row>
    <row r="9" spans="1:11" s="13" customFormat="1" ht="14.25" customHeight="1" x14ac:dyDescent="0.25">
      <c r="B9" s="28">
        <f t="shared" ref="B9:D11" si="0">B75</f>
        <v>0</v>
      </c>
      <c r="C9" s="29">
        <f t="shared" si="0"/>
        <v>0</v>
      </c>
      <c r="D9" s="29">
        <f t="shared" si="0"/>
        <v>0</v>
      </c>
      <c r="E9" s="29"/>
      <c r="F9" s="30">
        <f>G75</f>
        <v>0</v>
      </c>
      <c r="G9" s="49"/>
      <c r="H9" s="30">
        <f>J75</f>
        <v>0</v>
      </c>
      <c r="I9" s="49"/>
      <c r="J9" s="30">
        <f>F75</f>
        <v>0</v>
      </c>
      <c r="K9" s="50"/>
    </row>
    <row r="10" spans="1:11" s="13" customFormat="1" ht="14.25" customHeight="1" x14ac:dyDescent="0.25">
      <c r="B10" s="31">
        <f t="shared" si="0"/>
        <v>0</v>
      </c>
      <c r="C10" s="32">
        <f t="shared" si="0"/>
        <v>0</v>
      </c>
      <c r="D10" s="32">
        <f t="shared" si="0"/>
        <v>0</v>
      </c>
      <c r="E10" s="32"/>
      <c r="F10" s="33">
        <f>G76</f>
        <v>0</v>
      </c>
      <c r="G10" s="34"/>
      <c r="H10" s="33">
        <f>J76</f>
        <v>0</v>
      </c>
      <c r="I10" s="34"/>
      <c r="J10" s="33">
        <f>F76</f>
        <v>0</v>
      </c>
      <c r="K10" s="35"/>
    </row>
    <row r="11" spans="1:11" s="13" customFormat="1" ht="14.25" customHeight="1" thickBot="1" x14ac:dyDescent="0.3">
      <c r="B11" s="36">
        <f t="shared" si="0"/>
        <v>0</v>
      </c>
      <c r="C11" s="37">
        <f t="shared" si="0"/>
        <v>0</v>
      </c>
      <c r="D11" s="37">
        <f t="shared" si="0"/>
        <v>0</v>
      </c>
      <c r="E11" s="37">
        <f>_xlfn.STDEV.S(D9:D11)</f>
        <v>0</v>
      </c>
      <c r="F11" s="38">
        <f>G77</f>
        <v>0</v>
      </c>
      <c r="G11" s="53" t="e">
        <f>_xlfn.STDEV.S(F9:F11)/AVERAGE(F9:F11)*100</f>
        <v>#DIV/0!</v>
      </c>
      <c r="H11" s="38">
        <f>J77</f>
        <v>0</v>
      </c>
      <c r="I11" s="53" t="e">
        <f>(_xlfn.STDEV.S(H9:H11)/AVERAGE(H9:H11))*100</f>
        <v>#DIV/0!</v>
      </c>
      <c r="J11" s="38">
        <f>F77</f>
        <v>0</v>
      </c>
      <c r="K11" s="41" t="e">
        <f>(_xlfn.STDEV.S(J9:J11)/AVERAGE(J9:J11))*100</f>
        <v>#DIV/0!</v>
      </c>
    </row>
    <row r="12" spans="1:11" s="13" customFormat="1" ht="14.25" customHeight="1" x14ac:dyDescent="0.25">
      <c r="B12" s="28">
        <f t="shared" ref="B12:B43" si="1">B78</f>
        <v>0</v>
      </c>
      <c r="C12" s="29">
        <f t="shared" ref="C12" si="2">C78</f>
        <v>0</v>
      </c>
      <c r="D12" s="29">
        <f t="shared" ref="D12:D43" si="3">D78</f>
        <v>0</v>
      </c>
      <c r="E12" s="29"/>
      <c r="F12" s="30">
        <f t="shared" ref="F12" si="4">G78</f>
        <v>0</v>
      </c>
      <c r="G12" s="30"/>
      <c r="H12" s="30">
        <f t="shared" ref="H12" si="5">J78</f>
        <v>0</v>
      </c>
      <c r="I12" s="30"/>
      <c r="J12" s="30">
        <f t="shared" ref="J12" si="6">F78</f>
        <v>0</v>
      </c>
      <c r="K12" s="59"/>
    </row>
    <row r="13" spans="1:11" s="13" customFormat="1" ht="14.25" customHeight="1" x14ac:dyDescent="0.25">
      <c r="B13" s="31">
        <f t="shared" si="1"/>
        <v>0</v>
      </c>
      <c r="C13" s="32">
        <f>C79</f>
        <v>0</v>
      </c>
      <c r="D13" s="32">
        <f t="shared" si="3"/>
        <v>0</v>
      </c>
      <c r="E13" s="32"/>
      <c r="F13" s="33">
        <f>G79</f>
        <v>0</v>
      </c>
      <c r="G13" s="33"/>
      <c r="H13" s="33">
        <f>J79</f>
        <v>0</v>
      </c>
      <c r="I13" s="33"/>
      <c r="J13" s="33">
        <f>F79</f>
        <v>0</v>
      </c>
      <c r="K13" s="58"/>
    </row>
    <row r="14" spans="1:11" s="13" customFormat="1" ht="14.25" customHeight="1" thickBot="1" x14ac:dyDescent="0.3">
      <c r="B14" s="36">
        <f t="shared" si="1"/>
        <v>0</v>
      </c>
      <c r="C14" s="37">
        <f t="shared" ref="C14:C21" si="7">C80</f>
        <v>0</v>
      </c>
      <c r="D14" s="37">
        <f t="shared" si="3"/>
        <v>0</v>
      </c>
      <c r="E14" s="37">
        <f>_xlfn.STDEV.S(D12:D14)</f>
        <v>0</v>
      </c>
      <c r="F14" s="38">
        <f t="shared" ref="F14:F16" si="8">G80</f>
        <v>0</v>
      </c>
      <c r="G14" s="53" t="e">
        <f>_xlfn.STDEV.S(F12:F14)/AVERAGE(F12:F14)*100</f>
        <v>#DIV/0!</v>
      </c>
      <c r="H14" s="38">
        <f t="shared" ref="H14:H16" si="9">J80</f>
        <v>0</v>
      </c>
      <c r="I14" s="53" t="e">
        <f>(_xlfn.STDEV.S(H12:H14)/AVERAGE(H12:H14))*100</f>
        <v>#DIV/0!</v>
      </c>
      <c r="J14" s="38">
        <f t="shared" ref="J14:J16" si="10">F80</f>
        <v>0</v>
      </c>
      <c r="K14" s="41" t="e">
        <f>(_xlfn.STDEV.S(J12:J14)/AVERAGE(J12:J14))*100</f>
        <v>#DIV/0!</v>
      </c>
    </row>
    <row r="15" spans="1:11" s="13" customFormat="1" ht="14.25" customHeight="1" x14ac:dyDescent="0.25">
      <c r="B15" s="28">
        <f t="shared" si="1"/>
        <v>0</v>
      </c>
      <c r="C15" s="29">
        <f t="shared" si="7"/>
        <v>0</v>
      </c>
      <c r="D15" s="29">
        <f t="shared" si="3"/>
        <v>0</v>
      </c>
      <c r="E15" s="29"/>
      <c r="F15" s="30">
        <f t="shared" si="8"/>
        <v>0</v>
      </c>
      <c r="G15" s="39"/>
      <c r="H15" s="30">
        <f t="shared" si="9"/>
        <v>0</v>
      </c>
      <c r="I15" s="39"/>
      <c r="J15" s="30">
        <f t="shared" si="10"/>
        <v>0</v>
      </c>
      <c r="K15" s="59"/>
    </row>
    <row r="16" spans="1:11" s="13" customFormat="1" ht="14.25" customHeight="1" x14ac:dyDescent="0.25">
      <c r="B16" s="31">
        <f t="shared" si="1"/>
        <v>0</v>
      </c>
      <c r="C16" s="32">
        <f t="shared" si="7"/>
        <v>0</v>
      </c>
      <c r="D16" s="32">
        <f t="shared" si="3"/>
        <v>0</v>
      </c>
      <c r="E16" s="32"/>
      <c r="F16" s="33">
        <f t="shared" si="8"/>
        <v>0</v>
      </c>
      <c r="G16" s="40"/>
      <c r="H16" s="33">
        <f t="shared" si="9"/>
        <v>0</v>
      </c>
      <c r="I16" s="40"/>
      <c r="J16" s="33">
        <f t="shared" si="10"/>
        <v>0</v>
      </c>
      <c r="K16" s="42"/>
    </row>
    <row r="17" spans="2:11" s="13" customFormat="1" ht="14.25" customHeight="1" thickBot="1" x14ac:dyDescent="0.3">
      <c r="B17" s="36">
        <f t="shared" si="1"/>
        <v>0</v>
      </c>
      <c r="C17" s="37">
        <f t="shared" si="7"/>
        <v>0</v>
      </c>
      <c r="D17" s="37">
        <f t="shared" si="3"/>
        <v>0</v>
      </c>
      <c r="E17" s="37">
        <f>_xlfn.STDEV.S(D15:D17)</f>
        <v>0</v>
      </c>
      <c r="F17" s="38">
        <f>G83</f>
        <v>0</v>
      </c>
      <c r="G17" s="53" t="e">
        <f>_xlfn.STDEV.S(F15:F17)/AVERAGE(F15:F17)*100</f>
        <v>#DIV/0!</v>
      </c>
      <c r="H17" s="38">
        <f>J83</f>
        <v>0</v>
      </c>
      <c r="I17" s="53" t="e">
        <f>(_xlfn.STDEV.S(H15:H17)/AVERAGE(H15:H17))*100</f>
        <v>#DIV/0!</v>
      </c>
      <c r="J17" s="38">
        <f>F83</f>
        <v>0</v>
      </c>
      <c r="K17" s="41" t="e">
        <f>(_xlfn.STDEV.S(J15:J17)/AVERAGE(J15:J17))*100</f>
        <v>#DIV/0!</v>
      </c>
    </row>
    <row r="18" spans="2:11" s="13" customFormat="1" ht="14.25" customHeight="1" x14ac:dyDescent="0.25">
      <c r="B18" s="28">
        <f t="shared" si="1"/>
        <v>0</v>
      </c>
      <c r="C18" s="29">
        <f t="shared" si="7"/>
        <v>0</v>
      </c>
      <c r="D18" s="29">
        <f t="shared" si="3"/>
        <v>0</v>
      </c>
      <c r="E18" s="29"/>
      <c r="F18" s="30">
        <f>G84</f>
        <v>0</v>
      </c>
      <c r="G18" s="30"/>
      <c r="H18" s="30">
        <f>J84</f>
        <v>0</v>
      </c>
      <c r="I18" s="30"/>
      <c r="J18" s="30">
        <f>F84</f>
        <v>0</v>
      </c>
      <c r="K18" s="59"/>
    </row>
    <row r="19" spans="2:11" s="13" customFormat="1" ht="14.25" customHeight="1" x14ac:dyDescent="0.25">
      <c r="B19" s="31">
        <f t="shared" si="1"/>
        <v>0</v>
      </c>
      <c r="C19" s="32">
        <f t="shared" si="7"/>
        <v>0</v>
      </c>
      <c r="D19" s="32">
        <f t="shared" si="3"/>
        <v>0</v>
      </c>
      <c r="E19" s="32"/>
      <c r="F19" s="33">
        <f t="shared" ref="F19:F20" si="11">G85</f>
        <v>0</v>
      </c>
      <c r="G19" s="40"/>
      <c r="H19" s="33">
        <f t="shared" ref="H19:H20" si="12">J85</f>
        <v>0</v>
      </c>
      <c r="I19" s="40"/>
      <c r="J19" s="33">
        <f t="shared" ref="J19:J20" si="13">F85</f>
        <v>0</v>
      </c>
      <c r="K19" s="58"/>
    </row>
    <row r="20" spans="2:11" s="13" customFormat="1" ht="14.25" customHeight="1" thickBot="1" x14ac:dyDescent="0.3">
      <c r="B20" s="36">
        <f t="shared" si="1"/>
        <v>0</v>
      </c>
      <c r="C20" s="37">
        <f t="shared" si="7"/>
        <v>0</v>
      </c>
      <c r="D20" s="37">
        <f t="shared" si="3"/>
        <v>0</v>
      </c>
      <c r="E20" s="37">
        <f>_xlfn.STDEV.S(D18:D20)</f>
        <v>0</v>
      </c>
      <c r="F20" s="38">
        <f t="shared" si="11"/>
        <v>0</v>
      </c>
      <c r="G20" s="53" t="e">
        <f>_xlfn.STDEV.S(F18:F20)/AVERAGE(F18:F20)*100</f>
        <v>#DIV/0!</v>
      </c>
      <c r="H20" s="38">
        <f t="shared" si="12"/>
        <v>0</v>
      </c>
      <c r="I20" s="53" t="e">
        <f>(_xlfn.STDEV.S(H18:H20)/AVERAGE(H18:H20))*100</f>
        <v>#DIV/0!</v>
      </c>
      <c r="J20" s="38">
        <f t="shared" si="13"/>
        <v>0</v>
      </c>
      <c r="K20" s="41" t="e">
        <f>(_xlfn.STDEV.S(J18:J20)/AVERAGE(J18:J20))*100</f>
        <v>#DIV/0!</v>
      </c>
    </row>
    <row r="21" spans="2:11" s="13" customFormat="1" ht="14.25" customHeight="1" x14ac:dyDescent="0.25">
      <c r="B21" s="28">
        <f t="shared" si="1"/>
        <v>0</v>
      </c>
      <c r="C21" s="29">
        <f t="shared" si="7"/>
        <v>0</v>
      </c>
      <c r="D21" s="29">
        <f t="shared" si="3"/>
        <v>0</v>
      </c>
      <c r="E21" s="29"/>
      <c r="F21" s="30">
        <f>G87</f>
        <v>0</v>
      </c>
      <c r="G21" s="30"/>
      <c r="H21" s="30">
        <f>J87</f>
        <v>0</v>
      </c>
      <c r="I21" s="30"/>
      <c r="J21" s="30">
        <f>F87</f>
        <v>0</v>
      </c>
      <c r="K21" s="59"/>
    </row>
    <row r="22" spans="2:11" s="13" customFormat="1" ht="14.25" customHeight="1" x14ac:dyDescent="0.25">
      <c r="B22" s="31">
        <f t="shared" si="1"/>
        <v>0</v>
      </c>
      <c r="C22" s="32">
        <f t="shared" ref="C22:C24" si="14">C88</f>
        <v>0</v>
      </c>
      <c r="D22" s="32">
        <f t="shared" si="3"/>
        <v>0</v>
      </c>
      <c r="E22" s="32"/>
      <c r="F22" s="33">
        <f t="shared" ref="F22:F24" si="15">G88</f>
        <v>0</v>
      </c>
      <c r="G22" s="40"/>
      <c r="H22" s="33">
        <f t="shared" ref="H22:H24" si="16">J88</f>
        <v>0</v>
      </c>
      <c r="I22" s="40"/>
      <c r="J22" s="33">
        <f t="shared" ref="J22:J24" si="17">F88</f>
        <v>0</v>
      </c>
      <c r="K22" s="58"/>
    </row>
    <row r="23" spans="2:11" s="13" customFormat="1" ht="14.25" customHeight="1" thickBot="1" x14ac:dyDescent="0.3">
      <c r="B23" s="36">
        <f t="shared" si="1"/>
        <v>0</v>
      </c>
      <c r="C23" s="37">
        <f t="shared" si="14"/>
        <v>0</v>
      </c>
      <c r="D23" s="37">
        <f t="shared" si="3"/>
        <v>0</v>
      </c>
      <c r="E23" s="37">
        <f>_xlfn.STDEV.S(D21:D23)</f>
        <v>0</v>
      </c>
      <c r="F23" s="38">
        <f t="shared" si="15"/>
        <v>0</v>
      </c>
      <c r="G23" s="53" t="e">
        <f>_xlfn.STDEV.S(F21:F23)/AVERAGE(F21:F23)*100</f>
        <v>#DIV/0!</v>
      </c>
      <c r="H23" s="38">
        <f t="shared" si="16"/>
        <v>0</v>
      </c>
      <c r="I23" s="53" t="e">
        <f>(_xlfn.STDEV.S(H21:H23)/AVERAGE(H21:H23))*100</f>
        <v>#DIV/0!</v>
      </c>
      <c r="J23" s="38">
        <f t="shared" si="17"/>
        <v>0</v>
      </c>
      <c r="K23" s="41" t="e">
        <f>(_xlfn.STDEV.S(J21:J23)/AVERAGE(J21:J23))*100</f>
        <v>#DIV/0!</v>
      </c>
    </row>
    <row r="24" spans="2:11" s="13" customFormat="1" ht="14.25" customHeight="1" x14ac:dyDescent="0.25">
      <c r="B24" s="28">
        <f t="shared" si="1"/>
        <v>0</v>
      </c>
      <c r="C24" s="29">
        <f t="shared" si="14"/>
        <v>0</v>
      </c>
      <c r="D24" s="29">
        <f t="shared" si="3"/>
        <v>0</v>
      </c>
      <c r="E24" s="29"/>
      <c r="F24" s="30">
        <f t="shared" si="15"/>
        <v>0</v>
      </c>
      <c r="G24" s="30"/>
      <c r="H24" s="30">
        <f t="shared" si="16"/>
        <v>0</v>
      </c>
      <c r="I24" s="30"/>
      <c r="J24" s="30">
        <f t="shared" si="17"/>
        <v>0</v>
      </c>
      <c r="K24" s="59"/>
    </row>
    <row r="25" spans="2:11" s="13" customFormat="1" ht="14.25" customHeight="1" x14ac:dyDescent="0.25">
      <c r="B25" s="31">
        <f t="shared" si="1"/>
        <v>0</v>
      </c>
      <c r="C25" s="32">
        <f>C91</f>
        <v>0</v>
      </c>
      <c r="D25" s="32">
        <f t="shared" si="3"/>
        <v>0</v>
      </c>
      <c r="E25" s="32"/>
      <c r="F25" s="33">
        <f>G91</f>
        <v>0</v>
      </c>
      <c r="G25" s="40"/>
      <c r="H25" s="33">
        <f>J91</f>
        <v>0</v>
      </c>
      <c r="I25" s="40"/>
      <c r="J25" s="33">
        <f>F91</f>
        <v>0</v>
      </c>
      <c r="K25" s="58"/>
    </row>
    <row r="26" spans="2:11" s="13" customFormat="1" ht="14.25" customHeight="1" thickBot="1" x14ac:dyDescent="0.3">
      <c r="B26" s="36">
        <f t="shared" si="1"/>
        <v>0</v>
      </c>
      <c r="C26" s="37">
        <f t="shared" ref="C26:C28" si="18">C92</f>
        <v>0</v>
      </c>
      <c r="D26" s="37">
        <f t="shared" si="3"/>
        <v>0</v>
      </c>
      <c r="E26" s="37">
        <f>_xlfn.STDEV.S(D24:D26)</f>
        <v>0</v>
      </c>
      <c r="F26" s="38">
        <f t="shared" ref="F26:F28" si="19">G92</f>
        <v>0</v>
      </c>
      <c r="G26" s="53" t="e">
        <f>_xlfn.STDEV.S(F24:F26)/AVERAGE(F24:F26)*100</f>
        <v>#DIV/0!</v>
      </c>
      <c r="H26" s="38">
        <f t="shared" ref="H26:H28" si="20">J92</f>
        <v>0</v>
      </c>
      <c r="I26" s="53" t="e">
        <f>(_xlfn.STDEV.S(H24:H26)/AVERAGE(H24:H26))*100</f>
        <v>#DIV/0!</v>
      </c>
      <c r="J26" s="38">
        <f t="shared" ref="J26:J28" si="21">F92</f>
        <v>0</v>
      </c>
      <c r="K26" s="41" t="e">
        <f>(_xlfn.STDEV.S(J24:J26)/AVERAGE(J24:J26))*100</f>
        <v>#DIV/0!</v>
      </c>
    </row>
    <row r="27" spans="2:11" s="13" customFormat="1" ht="14.25" customHeight="1" x14ac:dyDescent="0.25">
      <c r="B27" s="28">
        <f t="shared" si="1"/>
        <v>0</v>
      </c>
      <c r="C27" s="29">
        <f t="shared" si="18"/>
        <v>0</v>
      </c>
      <c r="D27" s="29">
        <f t="shared" si="3"/>
        <v>0</v>
      </c>
      <c r="E27" s="29"/>
      <c r="F27" s="30">
        <f t="shared" si="19"/>
        <v>0</v>
      </c>
      <c r="G27" s="30"/>
      <c r="H27" s="30">
        <f t="shared" si="20"/>
        <v>0</v>
      </c>
      <c r="I27" s="30"/>
      <c r="J27" s="30">
        <f t="shared" si="21"/>
        <v>0</v>
      </c>
      <c r="K27" s="59"/>
    </row>
    <row r="28" spans="2:11" s="13" customFormat="1" ht="14.25" customHeight="1" x14ac:dyDescent="0.25">
      <c r="B28" s="31">
        <f t="shared" si="1"/>
        <v>0</v>
      </c>
      <c r="C28" s="32">
        <f t="shared" si="18"/>
        <v>0</v>
      </c>
      <c r="D28" s="32">
        <f t="shared" si="3"/>
        <v>0</v>
      </c>
      <c r="E28" s="32"/>
      <c r="F28" s="33">
        <f t="shared" si="19"/>
        <v>0</v>
      </c>
      <c r="G28" s="40"/>
      <c r="H28" s="33">
        <f t="shared" si="20"/>
        <v>0</v>
      </c>
      <c r="I28" s="40"/>
      <c r="J28" s="33">
        <f t="shared" si="21"/>
        <v>0</v>
      </c>
      <c r="K28" s="58"/>
    </row>
    <row r="29" spans="2:11" s="13" customFormat="1" ht="14.25" customHeight="1" thickBot="1" x14ac:dyDescent="0.3">
      <c r="B29" s="36">
        <f t="shared" si="1"/>
        <v>0</v>
      </c>
      <c r="C29" s="37">
        <f>C95</f>
        <v>0</v>
      </c>
      <c r="D29" s="37">
        <f t="shared" si="3"/>
        <v>0</v>
      </c>
      <c r="E29" s="37">
        <f>_xlfn.STDEV.S(D27:D29)</f>
        <v>0</v>
      </c>
      <c r="F29" s="38">
        <f>G95</f>
        <v>0</v>
      </c>
      <c r="G29" s="53" t="e">
        <f>_xlfn.STDEV.S(F27:F29)/AVERAGE(F27:F29)*100</f>
        <v>#DIV/0!</v>
      </c>
      <c r="H29" s="38">
        <f>J95</f>
        <v>0</v>
      </c>
      <c r="I29" s="53" t="e">
        <f>(_xlfn.STDEV.S(H27:H29)/AVERAGE(H27:H29))*100</f>
        <v>#DIV/0!</v>
      </c>
      <c r="J29" s="38">
        <f>F95</f>
        <v>0</v>
      </c>
      <c r="K29" s="41" t="e">
        <f>(_xlfn.STDEV.S(J27:J29)/AVERAGE(J27:J29))*100</f>
        <v>#DIV/0!</v>
      </c>
    </row>
    <row r="30" spans="2:11" s="13" customFormat="1" ht="14.25" customHeight="1" x14ac:dyDescent="0.25">
      <c r="B30" s="28">
        <f t="shared" si="1"/>
        <v>0</v>
      </c>
      <c r="C30" s="29">
        <f t="shared" ref="C30:C32" si="22">C96</f>
        <v>0</v>
      </c>
      <c r="D30" s="29">
        <f t="shared" si="3"/>
        <v>0</v>
      </c>
      <c r="E30" s="29"/>
      <c r="F30" s="30">
        <f t="shared" ref="F30:F32" si="23">G96</f>
        <v>0</v>
      </c>
      <c r="G30" s="30"/>
      <c r="H30" s="30">
        <f t="shared" ref="H30:H32" si="24">J96</f>
        <v>0</v>
      </c>
      <c r="I30" s="30"/>
      <c r="J30" s="30">
        <f t="shared" ref="J30:J32" si="25">F96</f>
        <v>0</v>
      </c>
      <c r="K30" s="59"/>
    </row>
    <row r="31" spans="2:11" s="13" customFormat="1" ht="14.25" customHeight="1" x14ac:dyDescent="0.25">
      <c r="B31" s="31">
        <f t="shared" si="1"/>
        <v>0</v>
      </c>
      <c r="C31" s="32">
        <f t="shared" si="22"/>
        <v>0</v>
      </c>
      <c r="D31" s="32">
        <f t="shared" si="3"/>
        <v>0</v>
      </c>
      <c r="E31" s="32"/>
      <c r="F31" s="33">
        <f t="shared" si="23"/>
        <v>0</v>
      </c>
      <c r="G31" s="40"/>
      <c r="H31" s="33">
        <f t="shared" si="24"/>
        <v>0</v>
      </c>
      <c r="I31" s="40"/>
      <c r="J31" s="33">
        <f t="shared" si="25"/>
        <v>0</v>
      </c>
      <c r="K31" s="58"/>
    </row>
    <row r="32" spans="2:11" s="13" customFormat="1" ht="14.25" customHeight="1" thickBot="1" x14ac:dyDescent="0.3">
      <c r="B32" s="36">
        <f t="shared" si="1"/>
        <v>0</v>
      </c>
      <c r="C32" s="37">
        <f t="shared" si="22"/>
        <v>0</v>
      </c>
      <c r="D32" s="37">
        <f t="shared" si="3"/>
        <v>0</v>
      </c>
      <c r="E32" s="37">
        <f>_xlfn.STDEV.S(D30:D32)</f>
        <v>0</v>
      </c>
      <c r="F32" s="38">
        <f t="shared" si="23"/>
        <v>0</v>
      </c>
      <c r="G32" s="53" t="e">
        <f>_xlfn.STDEV.S(F30:F32)/AVERAGE(F30:F32)*100</f>
        <v>#DIV/0!</v>
      </c>
      <c r="H32" s="38">
        <f t="shared" si="24"/>
        <v>0</v>
      </c>
      <c r="I32" s="53" t="e">
        <f>(_xlfn.STDEV.S(H30:H32)/AVERAGE(H30:H32))*100</f>
        <v>#DIV/0!</v>
      </c>
      <c r="J32" s="38">
        <f t="shared" si="25"/>
        <v>0</v>
      </c>
      <c r="K32" s="41" t="e">
        <f>(_xlfn.STDEV.S(J30:J32)/AVERAGE(J30:J32))*100</f>
        <v>#DIV/0!</v>
      </c>
    </row>
    <row r="33" spans="2:11" s="13" customFormat="1" ht="14.25" customHeight="1" x14ac:dyDescent="0.25">
      <c r="B33" s="28">
        <f t="shared" si="1"/>
        <v>0</v>
      </c>
      <c r="C33" s="29">
        <f>C99</f>
        <v>0</v>
      </c>
      <c r="D33" s="29">
        <f t="shared" si="3"/>
        <v>0</v>
      </c>
      <c r="E33" s="29"/>
      <c r="F33" s="30">
        <f>G99</f>
        <v>0</v>
      </c>
      <c r="G33" s="30"/>
      <c r="H33" s="30">
        <f>J99</f>
        <v>0</v>
      </c>
      <c r="I33" s="30"/>
      <c r="J33" s="30">
        <f>F99</f>
        <v>0</v>
      </c>
      <c r="K33" s="59"/>
    </row>
    <row r="34" spans="2:11" s="13" customFormat="1" ht="14.25" customHeight="1" x14ac:dyDescent="0.25">
      <c r="B34" s="31">
        <f t="shared" si="1"/>
        <v>0</v>
      </c>
      <c r="C34" s="32">
        <f t="shared" ref="C34:C36" si="26">C100</f>
        <v>0</v>
      </c>
      <c r="D34" s="32">
        <f t="shared" si="3"/>
        <v>0</v>
      </c>
      <c r="E34" s="32"/>
      <c r="F34" s="33">
        <f t="shared" ref="F34:F36" si="27">G100</f>
        <v>0</v>
      </c>
      <c r="G34" s="40"/>
      <c r="H34" s="33">
        <f t="shared" ref="H34:H36" si="28">J100</f>
        <v>0</v>
      </c>
      <c r="I34" s="40"/>
      <c r="J34" s="33">
        <f t="shared" ref="J34:J36" si="29">F100</f>
        <v>0</v>
      </c>
      <c r="K34" s="58"/>
    </row>
    <row r="35" spans="2:11" s="13" customFormat="1" ht="14.25" customHeight="1" thickBot="1" x14ac:dyDescent="0.3">
      <c r="B35" s="36">
        <f t="shared" si="1"/>
        <v>0</v>
      </c>
      <c r="C35" s="37">
        <f t="shared" si="26"/>
        <v>0</v>
      </c>
      <c r="D35" s="37">
        <f t="shared" si="3"/>
        <v>0</v>
      </c>
      <c r="E35" s="37">
        <f>_xlfn.STDEV.S(D33:D35)</f>
        <v>0</v>
      </c>
      <c r="F35" s="38">
        <f t="shared" si="27"/>
        <v>0</v>
      </c>
      <c r="G35" s="53" t="e">
        <f>_xlfn.STDEV.S(F33:F35)/AVERAGE(F33:F35)*100</f>
        <v>#DIV/0!</v>
      </c>
      <c r="H35" s="38">
        <f t="shared" si="28"/>
        <v>0</v>
      </c>
      <c r="I35" s="53" t="e">
        <f>(_xlfn.STDEV.S(H33:H35)/AVERAGE(H33:H35))*100</f>
        <v>#DIV/0!</v>
      </c>
      <c r="J35" s="38">
        <f t="shared" si="29"/>
        <v>0</v>
      </c>
      <c r="K35" s="41" t="e">
        <f>(_xlfn.STDEV.S(J33:J35)/AVERAGE(J33:J35))*100</f>
        <v>#DIV/0!</v>
      </c>
    </row>
    <row r="36" spans="2:11" s="13" customFormat="1" ht="14.25" customHeight="1" x14ac:dyDescent="0.25">
      <c r="B36" s="28">
        <f t="shared" si="1"/>
        <v>0</v>
      </c>
      <c r="C36" s="29">
        <f t="shared" si="26"/>
        <v>0</v>
      </c>
      <c r="D36" s="29">
        <f t="shared" si="3"/>
        <v>0</v>
      </c>
      <c r="E36" s="29"/>
      <c r="F36" s="30">
        <f t="shared" si="27"/>
        <v>0</v>
      </c>
      <c r="G36" s="30"/>
      <c r="H36" s="30">
        <f t="shared" si="28"/>
        <v>0</v>
      </c>
      <c r="I36" s="30"/>
      <c r="J36" s="30">
        <f t="shared" si="29"/>
        <v>0</v>
      </c>
      <c r="K36" s="59"/>
    </row>
    <row r="37" spans="2:11" s="13" customFormat="1" ht="14.25" customHeight="1" x14ac:dyDescent="0.25">
      <c r="B37" s="31">
        <f t="shared" si="1"/>
        <v>0</v>
      </c>
      <c r="C37" s="32">
        <f>C103</f>
        <v>0</v>
      </c>
      <c r="D37" s="32">
        <f t="shared" si="3"/>
        <v>0</v>
      </c>
      <c r="E37" s="32"/>
      <c r="F37" s="33">
        <f>G103</f>
        <v>0</v>
      </c>
      <c r="G37" s="40"/>
      <c r="H37" s="33">
        <f>J103</f>
        <v>0</v>
      </c>
      <c r="I37" s="40"/>
      <c r="J37" s="33">
        <f>F103</f>
        <v>0</v>
      </c>
      <c r="K37" s="58"/>
    </row>
    <row r="38" spans="2:11" s="13" customFormat="1" ht="14.25" customHeight="1" thickBot="1" x14ac:dyDescent="0.3">
      <c r="B38" s="36">
        <f t="shared" si="1"/>
        <v>0</v>
      </c>
      <c r="C38" s="37">
        <f t="shared" ref="C38:C40" si="30">C104</f>
        <v>0</v>
      </c>
      <c r="D38" s="37">
        <f t="shared" si="3"/>
        <v>0</v>
      </c>
      <c r="E38" s="37">
        <f>_xlfn.STDEV.S(D36:D38)</f>
        <v>0</v>
      </c>
      <c r="F38" s="38">
        <f t="shared" ref="F38:F40" si="31">G104</f>
        <v>0</v>
      </c>
      <c r="G38" s="53" t="e">
        <f>_xlfn.STDEV.S(F36:F38)/AVERAGE(F36:F38)*100</f>
        <v>#DIV/0!</v>
      </c>
      <c r="H38" s="38">
        <f t="shared" ref="H38:H40" si="32">J104</f>
        <v>0</v>
      </c>
      <c r="I38" s="53" t="e">
        <f>(_xlfn.STDEV.S(H36:H38)/AVERAGE(H36:H38))*100</f>
        <v>#DIV/0!</v>
      </c>
      <c r="J38" s="38">
        <f t="shared" ref="J38:J40" si="33">F104</f>
        <v>0</v>
      </c>
      <c r="K38" s="41" t="e">
        <f>(_xlfn.STDEV.S(J36:J38)/AVERAGE(J36:J38))*100</f>
        <v>#DIV/0!</v>
      </c>
    </row>
    <row r="39" spans="2:11" s="13" customFormat="1" ht="14.25" customHeight="1" x14ac:dyDescent="0.25">
      <c r="B39" s="28">
        <f t="shared" si="1"/>
        <v>0</v>
      </c>
      <c r="C39" s="29">
        <f t="shared" si="30"/>
        <v>0</v>
      </c>
      <c r="D39" s="29">
        <f t="shared" si="3"/>
        <v>0</v>
      </c>
      <c r="E39" s="29"/>
      <c r="F39" s="30">
        <f t="shared" si="31"/>
        <v>0</v>
      </c>
      <c r="G39" s="30"/>
      <c r="H39" s="30">
        <f t="shared" si="32"/>
        <v>0</v>
      </c>
      <c r="I39" s="30"/>
      <c r="J39" s="30">
        <f t="shared" si="33"/>
        <v>0</v>
      </c>
      <c r="K39" s="59"/>
    </row>
    <row r="40" spans="2:11" s="13" customFormat="1" ht="14.25" customHeight="1" x14ac:dyDescent="0.25">
      <c r="B40" s="31">
        <f t="shared" si="1"/>
        <v>0</v>
      </c>
      <c r="C40" s="32">
        <f t="shared" si="30"/>
        <v>0</v>
      </c>
      <c r="D40" s="32">
        <f t="shared" si="3"/>
        <v>0</v>
      </c>
      <c r="E40" s="32"/>
      <c r="F40" s="33">
        <f t="shared" si="31"/>
        <v>0</v>
      </c>
      <c r="G40" s="40"/>
      <c r="H40" s="33">
        <f t="shared" si="32"/>
        <v>0</v>
      </c>
      <c r="I40" s="40"/>
      <c r="J40" s="33">
        <f t="shared" si="33"/>
        <v>0</v>
      </c>
      <c r="K40" s="58"/>
    </row>
    <row r="41" spans="2:11" s="13" customFormat="1" ht="14.25" customHeight="1" thickBot="1" x14ac:dyDescent="0.3">
      <c r="B41" s="36">
        <f t="shared" si="1"/>
        <v>0</v>
      </c>
      <c r="C41" s="37">
        <f>C107</f>
        <v>0</v>
      </c>
      <c r="D41" s="37">
        <f t="shared" si="3"/>
        <v>0</v>
      </c>
      <c r="E41" s="37">
        <f>_xlfn.STDEV.S(D39:D41)</f>
        <v>0</v>
      </c>
      <c r="F41" s="38">
        <f>G107</f>
        <v>0</v>
      </c>
      <c r="G41" s="53" t="e">
        <f>_xlfn.STDEV.S(F39:F41)/AVERAGE(F39:F41)*100</f>
        <v>#DIV/0!</v>
      </c>
      <c r="H41" s="38">
        <f>J107</f>
        <v>0</v>
      </c>
      <c r="I41" s="53" t="e">
        <f>(_xlfn.STDEV.S(H39:H41)/AVERAGE(H39:H41))*100</f>
        <v>#DIV/0!</v>
      </c>
      <c r="J41" s="38">
        <f>F107</f>
        <v>0</v>
      </c>
      <c r="K41" s="41" t="e">
        <f>(_xlfn.STDEV.S(J39:J41)/AVERAGE(J39:J41))*100</f>
        <v>#DIV/0!</v>
      </c>
    </row>
    <row r="42" spans="2:11" s="13" customFormat="1" ht="14.25" customHeight="1" x14ac:dyDescent="0.25">
      <c r="B42" s="28">
        <f t="shared" si="1"/>
        <v>0</v>
      </c>
      <c r="C42" s="29">
        <f t="shared" ref="C42:C44" si="34">C108</f>
        <v>0</v>
      </c>
      <c r="D42" s="29">
        <f t="shared" si="3"/>
        <v>0</v>
      </c>
      <c r="E42" s="29"/>
      <c r="F42" s="30">
        <f t="shared" ref="F42:F44" si="35">G108</f>
        <v>0</v>
      </c>
      <c r="G42" s="30"/>
      <c r="H42" s="30">
        <f t="shared" ref="H42:H44" si="36">J108</f>
        <v>0</v>
      </c>
      <c r="I42" s="30"/>
      <c r="J42" s="30">
        <f t="shared" ref="J42:J44" si="37">F108</f>
        <v>0</v>
      </c>
      <c r="K42" s="59"/>
    </row>
    <row r="43" spans="2:11" s="13" customFormat="1" ht="14.25" customHeight="1" x14ac:dyDescent="0.25">
      <c r="B43" s="31">
        <f t="shared" si="1"/>
        <v>0</v>
      </c>
      <c r="C43" s="32">
        <f t="shared" si="34"/>
        <v>0</v>
      </c>
      <c r="D43" s="32">
        <f t="shared" si="3"/>
        <v>0</v>
      </c>
      <c r="E43" s="32"/>
      <c r="F43" s="33">
        <f t="shared" si="35"/>
        <v>0</v>
      </c>
      <c r="G43" s="40"/>
      <c r="H43" s="33">
        <f t="shared" si="36"/>
        <v>0</v>
      </c>
      <c r="I43" s="40"/>
      <c r="J43" s="33">
        <f t="shared" si="37"/>
        <v>0</v>
      </c>
      <c r="K43" s="58"/>
    </row>
    <row r="44" spans="2:11" s="13" customFormat="1" ht="14.25" customHeight="1" thickBot="1" x14ac:dyDescent="0.3">
      <c r="B44" s="36">
        <f t="shared" ref="B44:B71" si="38">B110</f>
        <v>0</v>
      </c>
      <c r="C44" s="37">
        <f t="shared" si="34"/>
        <v>0</v>
      </c>
      <c r="D44" s="37">
        <f t="shared" ref="D44:D71" si="39">D110</f>
        <v>0</v>
      </c>
      <c r="E44" s="37">
        <f>_xlfn.STDEV.S(D42:D44)</f>
        <v>0</v>
      </c>
      <c r="F44" s="38">
        <f t="shared" si="35"/>
        <v>0</v>
      </c>
      <c r="G44" s="53" t="e">
        <f>_xlfn.STDEV.S(F42:F44)/AVERAGE(F42:F44)*100</f>
        <v>#DIV/0!</v>
      </c>
      <c r="H44" s="38">
        <f t="shared" si="36"/>
        <v>0</v>
      </c>
      <c r="I44" s="53" t="e">
        <f>(_xlfn.STDEV.S(H42:H44)/AVERAGE(H42:H44))*100</f>
        <v>#DIV/0!</v>
      </c>
      <c r="J44" s="38">
        <f t="shared" si="37"/>
        <v>0</v>
      </c>
      <c r="K44" s="41" t="e">
        <f>(_xlfn.STDEV.S(J42:J44)/AVERAGE(J42:J44))*100</f>
        <v>#DIV/0!</v>
      </c>
    </row>
    <row r="45" spans="2:11" s="13" customFormat="1" ht="14.25" customHeight="1" x14ac:dyDescent="0.25">
      <c r="B45" s="28">
        <f t="shared" si="38"/>
        <v>0</v>
      </c>
      <c r="C45" s="29">
        <f>C111</f>
        <v>0</v>
      </c>
      <c r="D45" s="29">
        <f t="shared" si="39"/>
        <v>0</v>
      </c>
      <c r="E45" s="29"/>
      <c r="F45" s="30">
        <f>G111</f>
        <v>0</v>
      </c>
      <c r="G45" s="30"/>
      <c r="H45" s="30">
        <f>J111</f>
        <v>0</v>
      </c>
      <c r="I45" s="30"/>
      <c r="J45" s="30">
        <f>F111</f>
        <v>0</v>
      </c>
      <c r="K45" s="59"/>
    </row>
    <row r="46" spans="2:11" s="13" customFormat="1" ht="14.25" customHeight="1" x14ac:dyDescent="0.25">
      <c r="B46" s="31">
        <f t="shared" si="38"/>
        <v>0</v>
      </c>
      <c r="C46" s="32">
        <f t="shared" ref="C46:C48" si="40">C112</f>
        <v>0</v>
      </c>
      <c r="D46" s="32">
        <f t="shared" si="39"/>
        <v>0</v>
      </c>
      <c r="E46" s="32"/>
      <c r="F46" s="33">
        <f t="shared" ref="F46:F48" si="41">G112</f>
        <v>0</v>
      </c>
      <c r="G46" s="40"/>
      <c r="H46" s="33">
        <f t="shared" ref="H46:H48" si="42">J112</f>
        <v>0</v>
      </c>
      <c r="I46" s="40"/>
      <c r="J46" s="33">
        <f t="shared" ref="J46:J48" si="43">F112</f>
        <v>0</v>
      </c>
      <c r="K46" s="58"/>
    </row>
    <row r="47" spans="2:11" s="13" customFormat="1" ht="14.25" customHeight="1" thickBot="1" x14ac:dyDescent="0.3">
      <c r="B47" s="36">
        <f t="shared" si="38"/>
        <v>0</v>
      </c>
      <c r="C47" s="37">
        <f t="shared" si="40"/>
        <v>0</v>
      </c>
      <c r="D47" s="37">
        <f t="shared" si="39"/>
        <v>0</v>
      </c>
      <c r="E47" s="37">
        <f>_xlfn.STDEV.S(D45:D47)</f>
        <v>0</v>
      </c>
      <c r="F47" s="38">
        <f t="shared" si="41"/>
        <v>0</v>
      </c>
      <c r="G47" s="53" t="e">
        <f>_xlfn.STDEV.S(F45:F47)/AVERAGE(F45:F47)*100</f>
        <v>#DIV/0!</v>
      </c>
      <c r="H47" s="38">
        <f t="shared" si="42"/>
        <v>0</v>
      </c>
      <c r="I47" s="53" t="e">
        <f>(_xlfn.STDEV.S(H45:H47)/AVERAGE(H45:H47))*100</f>
        <v>#DIV/0!</v>
      </c>
      <c r="J47" s="38">
        <f t="shared" si="43"/>
        <v>0</v>
      </c>
      <c r="K47" s="41" t="e">
        <f>(_xlfn.STDEV.S(J45:J47)/AVERAGE(J45:J47))*100</f>
        <v>#DIV/0!</v>
      </c>
    </row>
    <row r="48" spans="2:11" s="13" customFormat="1" ht="14.25" customHeight="1" x14ac:dyDescent="0.25">
      <c r="B48" s="28">
        <f t="shared" si="38"/>
        <v>0</v>
      </c>
      <c r="C48" s="29">
        <f t="shared" si="40"/>
        <v>0</v>
      </c>
      <c r="D48" s="29">
        <f t="shared" si="39"/>
        <v>0</v>
      </c>
      <c r="E48" s="29"/>
      <c r="F48" s="30">
        <f t="shared" si="41"/>
        <v>0</v>
      </c>
      <c r="G48" s="30"/>
      <c r="H48" s="30">
        <f t="shared" si="42"/>
        <v>0</v>
      </c>
      <c r="I48" s="30"/>
      <c r="J48" s="29">
        <f t="shared" si="43"/>
        <v>0</v>
      </c>
      <c r="K48" s="59"/>
    </row>
    <row r="49" spans="2:11" s="13" customFormat="1" ht="14.25" customHeight="1" x14ac:dyDescent="0.25">
      <c r="B49" s="31">
        <f t="shared" si="38"/>
        <v>0</v>
      </c>
      <c r="C49" s="32">
        <f>C115</f>
        <v>0</v>
      </c>
      <c r="D49" s="32">
        <f t="shared" si="39"/>
        <v>0</v>
      </c>
      <c r="E49" s="32"/>
      <c r="F49" s="33">
        <f>G115</f>
        <v>0</v>
      </c>
      <c r="G49" s="40"/>
      <c r="H49" s="33">
        <f>J115</f>
        <v>0</v>
      </c>
      <c r="I49" s="40"/>
      <c r="J49" s="32">
        <f>F115</f>
        <v>0</v>
      </c>
      <c r="K49" s="58"/>
    </row>
    <row r="50" spans="2:11" s="13" customFormat="1" ht="14.25" customHeight="1" thickBot="1" x14ac:dyDescent="0.3">
      <c r="B50" s="36">
        <f t="shared" si="38"/>
        <v>0</v>
      </c>
      <c r="C50" s="37">
        <f t="shared" ref="C50:C52" si="44">C116</f>
        <v>0</v>
      </c>
      <c r="D50" s="37">
        <f t="shared" si="39"/>
        <v>0</v>
      </c>
      <c r="E50" s="37">
        <f>_xlfn.STDEV.S(D48:D50)</f>
        <v>0</v>
      </c>
      <c r="F50" s="38">
        <f t="shared" ref="F50:F52" si="45">G116</f>
        <v>0</v>
      </c>
      <c r="G50" s="53" t="e">
        <f>_xlfn.STDEV.S(F48:F50)/AVERAGE(F48:F50)*100</f>
        <v>#DIV/0!</v>
      </c>
      <c r="H50" s="38">
        <f t="shared" ref="H50:H52" si="46">J116</f>
        <v>0</v>
      </c>
      <c r="I50" s="53" t="e">
        <f>(_xlfn.STDEV.S(H48:H50)/AVERAGE(H48:H50))*100</f>
        <v>#DIV/0!</v>
      </c>
      <c r="J50" s="37">
        <f t="shared" ref="J50:J52" si="47">F116</f>
        <v>0</v>
      </c>
      <c r="K50" s="41" t="e">
        <f>(_xlfn.STDEV.S(J48:J50)/AVERAGE(J48:J50))*100</f>
        <v>#DIV/0!</v>
      </c>
    </row>
    <row r="51" spans="2:11" s="13" customFormat="1" ht="14.25" customHeight="1" x14ac:dyDescent="0.25">
      <c r="B51" s="28">
        <f t="shared" si="38"/>
        <v>0</v>
      </c>
      <c r="C51" s="29">
        <f t="shared" si="44"/>
        <v>0</v>
      </c>
      <c r="D51" s="29">
        <f t="shared" si="39"/>
        <v>0</v>
      </c>
      <c r="E51" s="29"/>
      <c r="F51" s="30">
        <f t="shared" si="45"/>
        <v>0</v>
      </c>
      <c r="G51" s="30"/>
      <c r="H51" s="30">
        <f t="shared" si="46"/>
        <v>0</v>
      </c>
      <c r="I51" s="30"/>
      <c r="J51" s="30">
        <f t="shared" si="47"/>
        <v>0</v>
      </c>
      <c r="K51" s="59"/>
    </row>
    <row r="52" spans="2:11" s="13" customFormat="1" ht="14.25" customHeight="1" x14ac:dyDescent="0.25">
      <c r="B52" s="31">
        <f t="shared" si="38"/>
        <v>0</v>
      </c>
      <c r="C52" s="32">
        <f t="shared" si="44"/>
        <v>0</v>
      </c>
      <c r="D52" s="32">
        <f t="shared" si="39"/>
        <v>0</v>
      </c>
      <c r="E52" s="32"/>
      <c r="F52" s="33">
        <f t="shared" si="45"/>
        <v>0</v>
      </c>
      <c r="G52" s="40"/>
      <c r="H52" s="33">
        <f t="shared" si="46"/>
        <v>0</v>
      </c>
      <c r="I52" s="40"/>
      <c r="J52" s="33">
        <f t="shared" si="47"/>
        <v>0</v>
      </c>
      <c r="K52" s="58"/>
    </row>
    <row r="53" spans="2:11" s="13" customFormat="1" ht="14.25" customHeight="1" thickBot="1" x14ac:dyDescent="0.3">
      <c r="B53" s="36">
        <f t="shared" si="38"/>
        <v>0</v>
      </c>
      <c r="C53" s="37">
        <f>C119</f>
        <v>0</v>
      </c>
      <c r="D53" s="37">
        <f t="shared" si="39"/>
        <v>0</v>
      </c>
      <c r="E53" s="37">
        <f>_xlfn.STDEV.S(D51:D53)</f>
        <v>0</v>
      </c>
      <c r="F53" s="38">
        <f>G119</f>
        <v>0</v>
      </c>
      <c r="G53" s="53" t="e">
        <f>_xlfn.STDEV.S(F51:F53)/AVERAGE(F51:F53)*100</f>
        <v>#DIV/0!</v>
      </c>
      <c r="H53" s="38">
        <f>J119</f>
        <v>0</v>
      </c>
      <c r="I53" s="53" t="e">
        <f>(_xlfn.STDEV.S(H51:H53)/AVERAGE(H51:H53))*100</f>
        <v>#DIV/0!</v>
      </c>
      <c r="J53" s="38">
        <f>F119</f>
        <v>0</v>
      </c>
      <c r="K53" s="41" t="e">
        <f>(_xlfn.STDEV.S(J51:J53)/AVERAGE(J51:J53))*100</f>
        <v>#DIV/0!</v>
      </c>
    </row>
    <row r="54" spans="2:11" s="13" customFormat="1" ht="14.25" customHeight="1" x14ac:dyDescent="0.25">
      <c r="B54" s="28">
        <f t="shared" si="38"/>
        <v>0</v>
      </c>
      <c r="C54" s="29">
        <f>C120</f>
        <v>0</v>
      </c>
      <c r="D54" s="29">
        <f t="shared" si="39"/>
        <v>0</v>
      </c>
      <c r="E54" s="29"/>
      <c r="F54" s="30">
        <f>G120</f>
        <v>0</v>
      </c>
      <c r="G54" s="30"/>
      <c r="H54" s="30">
        <f>J120</f>
        <v>0</v>
      </c>
      <c r="I54" s="30"/>
      <c r="J54" s="30">
        <f>F120</f>
        <v>0</v>
      </c>
      <c r="K54" s="59"/>
    </row>
    <row r="55" spans="2:11" s="13" customFormat="1" ht="14.25" customHeight="1" x14ac:dyDescent="0.25">
      <c r="B55" s="31">
        <f t="shared" si="38"/>
        <v>0</v>
      </c>
      <c r="C55" s="32">
        <f>C121</f>
        <v>0</v>
      </c>
      <c r="D55" s="32">
        <f t="shared" si="39"/>
        <v>0</v>
      </c>
      <c r="E55" s="32"/>
      <c r="F55" s="33">
        <f>G121</f>
        <v>0</v>
      </c>
      <c r="G55" s="40"/>
      <c r="H55" s="33">
        <f>J121</f>
        <v>0</v>
      </c>
      <c r="I55" s="40"/>
      <c r="J55" s="33">
        <f>F121</f>
        <v>0</v>
      </c>
      <c r="K55" s="58"/>
    </row>
    <row r="56" spans="2:11" s="13" customFormat="1" ht="14.25" customHeight="1" thickBot="1" x14ac:dyDescent="0.3">
      <c r="B56" s="36">
        <f t="shared" si="38"/>
        <v>0</v>
      </c>
      <c r="C56" s="37">
        <f t="shared" ref="C56" si="48">C122</f>
        <v>0</v>
      </c>
      <c r="D56" s="37">
        <f t="shared" si="39"/>
        <v>0</v>
      </c>
      <c r="E56" s="37">
        <f>_xlfn.STDEV.S(D54:D56)</f>
        <v>0</v>
      </c>
      <c r="F56" s="38">
        <f t="shared" ref="F56" si="49">G122</f>
        <v>0</v>
      </c>
      <c r="G56" s="53" t="e">
        <f>_xlfn.STDEV.S(F54:F56)/AVERAGE(F54:F56)*100</f>
        <v>#DIV/0!</v>
      </c>
      <c r="H56" s="38">
        <f t="shared" ref="H56" si="50">J122</f>
        <v>0</v>
      </c>
      <c r="I56" s="53" t="e">
        <f>(_xlfn.STDEV.S(H54:H56)/AVERAGE(H54:H56))*100</f>
        <v>#DIV/0!</v>
      </c>
      <c r="J56" s="38">
        <f t="shared" ref="J56" si="51">F122</f>
        <v>0</v>
      </c>
      <c r="K56" s="41" t="e">
        <f>(_xlfn.STDEV.S(J54:J56)/AVERAGE(J54:J56))*100</f>
        <v>#DIV/0!</v>
      </c>
    </row>
    <row r="57" spans="2:11" s="13" customFormat="1" ht="14.25" customHeight="1" x14ac:dyDescent="0.25">
      <c r="B57" s="28">
        <f t="shared" si="38"/>
        <v>0</v>
      </c>
      <c r="C57" s="29">
        <f>C123</f>
        <v>0</v>
      </c>
      <c r="D57" s="29">
        <f t="shared" si="39"/>
        <v>0</v>
      </c>
      <c r="E57" s="29"/>
      <c r="F57" s="30">
        <f>G123</f>
        <v>0</v>
      </c>
      <c r="G57" s="30"/>
      <c r="H57" s="30">
        <f>J123</f>
        <v>0</v>
      </c>
      <c r="I57" s="30"/>
      <c r="J57" s="30">
        <f>F123</f>
        <v>0</v>
      </c>
      <c r="K57" s="59"/>
    </row>
    <row r="58" spans="2:11" s="13" customFormat="1" ht="14.25" customHeight="1" x14ac:dyDescent="0.25">
      <c r="B58" s="31">
        <f t="shared" si="38"/>
        <v>0</v>
      </c>
      <c r="C58" s="32">
        <f t="shared" ref="C58:C60" si="52">C124</f>
        <v>0</v>
      </c>
      <c r="D58" s="32">
        <f t="shared" si="39"/>
        <v>0</v>
      </c>
      <c r="E58" s="32"/>
      <c r="F58" s="33">
        <f t="shared" ref="F58:F60" si="53">G124</f>
        <v>0</v>
      </c>
      <c r="G58" s="40"/>
      <c r="H58" s="33">
        <f t="shared" ref="H58:H60" si="54">J124</f>
        <v>0</v>
      </c>
      <c r="I58" s="40"/>
      <c r="J58" s="33">
        <f t="shared" ref="J58:J60" si="55">F124</f>
        <v>0</v>
      </c>
      <c r="K58" s="58"/>
    </row>
    <row r="59" spans="2:11" s="13" customFormat="1" ht="14.25" customHeight="1" thickBot="1" x14ac:dyDescent="0.3">
      <c r="B59" s="36">
        <f t="shared" si="38"/>
        <v>0</v>
      </c>
      <c r="C59" s="37">
        <f t="shared" si="52"/>
        <v>0</v>
      </c>
      <c r="D59" s="37">
        <f t="shared" si="39"/>
        <v>0</v>
      </c>
      <c r="E59" s="37">
        <f>_xlfn.STDEV.S(D57:D59)</f>
        <v>0</v>
      </c>
      <c r="F59" s="38">
        <f t="shared" si="53"/>
        <v>0</v>
      </c>
      <c r="G59" s="53" t="e">
        <f>_xlfn.STDEV.S(F57:F59)/AVERAGE(F57:F59)*100</f>
        <v>#DIV/0!</v>
      </c>
      <c r="H59" s="38">
        <f t="shared" si="54"/>
        <v>0</v>
      </c>
      <c r="I59" s="53" t="e">
        <f>(_xlfn.STDEV.S(H57:H59)/AVERAGE(H57:H59))*100</f>
        <v>#DIV/0!</v>
      </c>
      <c r="J59" s="38">
        <f t="shared" si="55"/>
        <v>0</v>
      </c>
      <c r="K59" s="41" t="e">
        <f>(_xlfn.STDEV.S(J57:J59)/AVERAGE(J57:J59))*100</f>
        <v>#DIV/0!</v>
      </c>
    </row>
    <row r="60" spans="2:11" s="13" customFormat="1" ht="14.25" customHeight="1" x14ac:dyDescent="0.25">
      <c r="B60" s="28">
        <f t="shared" si="38"/>
        <v>0</v>
      </c>
      <c r="C60" s="29">
        <f t="shared" si="52"/>
        <v>0</v>
      </c>
      <c r="D60" s="29">
        <f t="shared" si="39"/>
        <v>0</v>
      </c>
      <c r="E60" s="29"/>
      <c r="F60" s="30">
        <f t="shared" si="53"/>
        <v>0</v>
      </c>
      <c r="G60" s="30"/>
      <c r="H60" s="30">
        <f t="shared" si="54"/>
        <v>0</v>
      </c>
      <c r="I60" s="30"/>
      <c r="J60" s="30">
        <f t="shared" si="55"/>
        <v>0</v>
      </c>
      <c r="K60" s="59"/>
    </row>
    <row r="61" spans="2:11" s="13" customFormat="1" ht="14.25" customHeight="1" x14ac:dyDescent="0.25">
      <c r="B61" s="31">
        <f t="shared" si="38"/>
        <v>0</v>
      </c>
      <c r="C61" s="32">
        <f>C127</f>
        <v>0</v>
      </c>
      <c r="D61" s="32">
        <f t="shared" si="39"/>
        <v>0</v>
      </c>
      <c r="E61" s="32"/>
      <c r="F61" s="33">
        <f>G127</f>
        <v>0</v>
      </c>
      <c r="G61" s="40"/>
      <c r="H61" s="33">
        <f>J127</f>
        <v>0</v>
      </c>
      <c r="I61" s="40"/>
      <c r="J61" s="33">
        <f>F127</f>
        <v>0</v>
      </c>
      <c r="K61" s="58"/>
    </row>
    <row r="62" spans="2:11" s="13" customFormat="1" ht="14.25" customHeight="1" thickBot="1" x14ac:dyDescent="0.3">
      <c r="B62" s="36">
        <f t="shared" si="38"/>
        <v>0</v>
      </c>
      <c r="C62" s="37">
        <f t="shared" ref="C62:C64" si="56">C128</f>
        <v>0</v>
      </c>
      <c r="D62" s="37">
        <f t="shared" si="39"/>
        <v>0</v>
      </c>
      <c r="E62" s="37">
        <f>_xlfn.STDEV.S(D60:D62)</f>
        <v>0</v>
      </c>
      <c r="F62" s="38">
        <f t="shared" ref="F62:F64" si="57">G128</f>
        <v>0</v>
      </c>
      <c r="G62" s="53" t="e">
        <f>_xlfn.STDEV.S(F60:F62)/AVERAGE(F60:F62)*100</f>
        <v>#DIV/0!</v>
      </c>
      <c r="H62" s="38">
        <f t="shared" ref="H62:H64" si="58">J128</f>
        <v>0</v>
      </c>
      <c r="I62" s="53" t="e">
        <f>(_xlfn.STDEV.S(H60:H62)/AVERAGE(H60:H62))*100</f>
        <v>#DIV/0!</v>
      </c>
      <c r="J62" s="38">
        <f t="shared" ref="J62:J64" si="59">F128</f>
        <v>0</v>
      </c>
      <c r="K62" s="41" t="e">
        <f>(_xlfn.STDEV.S(J60:J62)/AVERAGE(J60:J62))*100</f>
        <v>#DIV/0!</v>
      </c>
    </row>
    <row r="63" spans="2:11" s="13" customFormat="1" ht="14.25" customHeight="1" x14ac:dyDescent="0.25">
      <c r="B63" s="28">
        <f t="shared" si="38"/>
        <v>0</v>
      </c>
      <c r="C63" s="29">
        <f t="shared" si="56"/>
        <v>0</v>
      </c>
      <c r="D63" s="29">
        <f t="shared" si="39"/>
        <v>0</v>
      </c>
      <c r="E63" s="29"/>
      <c r="F63" s="30">
        <f t="shared" si="57"/>
        <v>0</v>
      </c>
      <c r="G63" s="30"/>
      <c r="H63" s="30">
        <f t="shared" si="58"/>
        <v>0</v>
      </c>
      <c r="I63" s="30"/>
      <c r="J63" s="30">
        <f t="shared" si="59"/>
        <v>0</v>
      </c>
      <c r="K63" s="59"/>
    </row>
    <row r="64" spans="2:11" s="13" customFormat="1" ht="14.25" customHeight="1" x14ac:dyDescent="0.25">
      <c r="B64" s="31">
        <f t="shared" si="38"/>
        <v>0</v>
      </c>
      <c r="C64" s="32">
        <f t="shared" si="56"/>
        <v>0</v>
      </c>
      <c r="D64" s="32">
        <f t="shared" si="39"/>
        <v>0</v>
      </c>
      <c r="E64" s="32"/>
      <c r="F64" s="33">
        <f t="shared" si="57"/>
        <v>0</v>
      </c>
      <c r="G64" s="40"/>
      <c r="H64" s="33">
        <f t="shared" si="58"/>
        <v>0</v>
      </c>
      <c r="I64" s="40"/>
      <c r="J64" s="33">
        <f t="shared" si="59"/>
        <v>0</v>
      </c>
      <c r="K64" s="58"/>
    </row>
    <row r="65" spans="2:15" s="13" customFormat="1" ht="14.25" customHeight="1" thickBot="1" x14ac:dyDescent="0.3">
      <c r="B65" s="36">
        <f t="shared" si="38"/>
        <v>0</v>
      </c>
      <c r="C65" s="37">
        <f t="shared" ref="C65:C71" si="60">C131</f>
        <v>0</v>
      </c>
      <c r="D65" s="37">
        <f t="shared" si="39"/>
        <v>0</v>
      </c>
      <c r="E65" s="37">
        <f>_xlfn.STDEV.S(D63:D65)</f>
        <v>0</v>
      </c>
      <c r="F65" s="38">
        <f>G131</f>
        <v>0</v>
      </c>
      <c r="G65" s="53" t="e">
        <f>_xlfn.STDEV.S(F63:F65)/AVERAGE(F63:F65)*100</f>
        <v>#DIV/0!</v>
      </c>
      <c r="H65" s="38">
        <f>J131</f>
        <v>0</v>
      </c>
      <c r="I65" s="53" t="e">
        <f>(_xlfn.STDEV.S(H63:H65)/AVERAGE(H63:H65))*100</f>
        <v>#DIV/0!</v>
      </c>
      <c r="J65" s="38">
        <f>F131</f>
        <v>0</v>
      </c>
      <c r="K65" s="41" t="e">
        <f>(_xlfn.STDEV.S(J63:J65)/AVERAGE(J63:J65))*100</f>
        <v>#DIV/0!</v>
      </c>
    </row>
    <row r="66" spans="2:15" s="13" customFormat="1" ht="14.25" customHeight="1" x14ac:dyDescent="0.25">
      <c r="B66" s="28">
        <f t="shared" si="38"/>
        <v>0</v>
      </c>
      <c r="C66" s="29">
        <f t="shared" si="60"/>
        <v>0</v>
      </c>
      <c r="D66" s="29">
        <f t="shared" si="39"/>
        <v>0</v>
      </c>
      <c r="E66" s="29"/>
      <c r="F66" s="30">
        <f t="shared" ref="F66:F68" si="61">G132</f>
        <v>0</v>
      </c>
      <c r="G66" s="30"/>
      <c r="H66" s="30">
        <f t="shared" ref="H66:H68" si="62">J132</f>
        <v>0</v>
      </c>
      <c r="I66" s="30"/>
      <c r="J66" s="30">
        <f t="shared" ref="J66:J68" si="63">F132</f>
        <v>0</v>
      </c>
      <c r="K66" s="59"/>
    </row>
    <row r="67" spans="2:15" s="13" customFormat="1" ht="14.25" customHeight="1" x14ac:dyDescent="0.25">
      <c r="B67" s="31">
        <f t="shared" si="38"/>
        <v>0</v>
      </c>
      <c r="C67" s="32">
        <f t="shared" si="60"/>
        <v>0</v>
      </c>
      <c r="D67" s="32">
        <f t="shared" si="39"/>
        <v>0</v>
      </c>
      <c r="E67" s="32"/>
      <c r="F67" s="33">
        <f t="shared" si="61"/>
        <v>0</v>
      </c>
      <c r="G67" s="40"/>
      <c r="H67" s="33">
        <f t="shared" si="62"/>
        <v>0</v>
      </c>
      <c r="I67" s="40"/>
      <c r="J67" s="33">
        <f t="shared" si="63"/>
        <v>0</v>
      </c>
      <c r="K67" s="58"/>
    </row>
    <row r="68" spans="2:15" s="13" customFormat="1" ht="14.25" customHeight="1" thickBot="1" x14ac:dyDescent="0.3">
      <c r="B68" s="36">
        <f t="shared" si="38"/>
        <v>0</v>
      </c>
      <c r="C68" s="37">
        <f t="shared" si="60"/>
        <v>0</v>
      </c>
      <c r="D68" s="37">
        <f t="shared" si="39"/>
        <v>0</v>
      </c>
      <c r="E68" s="37">
        <f>_xlfn.STDEV.S(D66:D68)</f>
        <v>0</v>
      </c>
      <c r="F68" s="38">
        <f t="shared" si="61"/>
        <v>0</v>
      </c>
      <c r="G68" s="53" t="e">
        <f>_xlfn.STDEV.S(F66:F68)/AVERAGE(F66:F68)*100</f>
        <v>#DIV/0!</v>
      </c>
      <c r="H68" s="38">
        <f t="shared" si="62"/>
        <v>0</v>
      </c>
      <c r="I68" s="53" t="e">
        <f>(_xlfn.STDEV.S(H66:H68)/AVERAGE(H66:H68))*100</f>
        <v>#DIV/0!</v>
      </c>
      <c r="J68" s="38">
        <f t="shared" si="63"/>
        <v>0</v>
      </c>
      <c r="K68" s="41" t="e">
        <f>(_xlfn.STDEV.S(J66:J68)/AVERAGE(J66:J68))*100</f>
        <v>#DIV/0!</v>
      </c>
    </row>
    <row r="69" spans="2:15" s="13" customFormat="1" ht="14.25" customHeight="1" x14ac:dyDescent="0.25">
      <c r="B69" s="28">
        <f t="shared" si="38"/>
        <v>0</v>
      </c>
      <c r="C69" s="29">
        <f t="shared" si="60"/>
        <v>0</v>
      </c>
      <c r="D69" s="29">
        <f t="shared" si="39"/>
        <v>0</v>
      </c>
      <c r="E69" s="29"/>
      <c r="F69" s="30">
        <f>G135</f>
        <v>0</v>
      </c>
      <c r="G69" s="30"/>
      <c r="H69" s="30">
        <f>J135</f>
        <v>0</v>
      </c>
      <c r="I69" s="30"/>
      <c r="J69" s="30">
        <f>F135</f>
        <v>0</v>
      </c>
      <c r="K69" s="59"/>
    </row>
    <row r="70" spans="2:15" s="13" customFormat="1" ht="14.25" customHeight="1" x14ac:dyDescent="0.25">
      <c r="B70" s="31">
        <f t="shared" si="38"/>
        <v>0</v>
      </c>
      <c r="C70" s="32">
        <f t="shared" si="60"/>
        <v>0</v>
      </c>
      <c r="D70" s="32">
        <f t="shared" si="39"/>
        <v>0</v>
      </c>
      <c r="E70" s="32"/>
      <c r="F70" s="33">
        <f>G136</f>
        <v>0</v>
      </c>
      <c r="G70" s="40"/>
      <c r="H70" s="33">
        <f>J136</f>
        <v>0</v>
      </c>
      <c r="I70" s="40"/>
      <c r="J70" s="33">
        <f>F136</f>
        <v>0</v>
      </c>
      <c r="K70" s="58"/>
    </row>
    <row r="71" spans="2:15" s="13" customFormat="1" ht="14.25" customHeight="1" thickBot="1" x14ac:dyDescent="0.3">
      <c r="B71" s="36">
        <f t="shared" si="38"/>
        <v>0</v>
      </c>
      <c r="C71" s="37">
        <f t="shared" si="60"/>
        <v>0</v>
      </c>
      <c r="D71" s="37">
        <f t="shared" si="39"/>
        <v>0</v>
      </c>
      <c r="E71" s="37">
        <f>_xlfn.STDEV.S(D69:D71)</f>
        <v>0</v>
      </c>
      <c r="F71" s="38">
        <f>G137</f>
        <v>0</v>
      </c>
      <c r="G71" s="53" t="e">
        <f>_xlfn.STDEV.S(F69:F71)/AVERAGE(F69:F71)*100</f>
        <v>#DIV/0!</v>
      </c>
      <c r="H71" s="38">
        <f>J137</f>
        <v>0</v>
      </c>
      <c r="I71" s="53" t="e">
        <f>(_xlfn.STDEV.S(H69:H71)/AVERAGE(H69:H71))*100</f>
        <v>#DIV/0!</v>
      </c>
      <c r="J71" s="38">
        <f>F137</f>
        <v>0</v>
      </c>
      <c r="K71" s="41" t="e">
        <f>(_xlfn.STDEV.S(J69:J71)/AVERAGE(J69:J71))*100</f>
        <v>#DIV/0!</v>
      </c>
    </row>
    <row r="72" spans="2:15" ht="15" x14ac:dyDescent="0.25">
      <c r="B72"/>
      <c r="C72" s="12"/>
      <c r="D72" s="3"/>
      <c r="I72" s="4"/>
      <c r="J72" s="3"/>
      <c r="L72" s="26"/>
    </row>
    <row r="73" spans="2:15" ht="15.75" x14ac:dyDescent="0.25">
      <c r="B73" s="22" t="s">
        <v>9</v>
      </c>
      <c r="C73" s="12"/>
      <c r="D73" s="3"/>
      <c r="I73" s="4"/>
      <c r="J73" s="3"/>
      <c r="L73" s="26"/>
    </row>
    <row r="74" spans="2:15" ht="15" x14ac:dyDescent="0.25">
      <c r="B74" s="64"/>
      <c r="C74"/>
      <c r="D74"/>
      <c r="E74"/>
      <c r="F74"/>
      <c r="G74"/>
      <c r="H74"/>
      <c r="I74"/>
      <c r="J74"/>
      <c r="K74"/>
      <c r="L74"/>
      <c r="M74"/>
      <c r="N74"/>
      <c r="O74"/>
    </row>
    <row r="75" spans="2:15" ht="15" x14ac:dyDescent="0.25">
      <c r="B75"/>
      <c r="C75"/>
      <c r="D75"/>
      <c r="E75"/>
      <c r="F75"/>
      <c r="G75"/>
      <c r="H75"/>
      <c r="I75" s="51"/>
      <c r="J75"/>
      <c r="K75"/>
      <c r="L75" s="52"/>
      <c r="M75"/>
      <c r="N75"/>
      <c r="O75"/>
    </row>
    <row r="76" spans="2:15" ht="15" x14ac:dyDescent="0.25">
      <c r="B76"/>
      <c r="C76"/>
      <c r="D76"/>
      <c r="E76"/>
      <c r="F76"/>
      <c r="G76"/>
      <c r="H76"/>
      <c r="I76" s="51"/>
      <c r="J76"/>
      <c r="K76"/>
      <c r="L76" s="52"/>
      <c r="M76"/>
      <c r="N76"/>
      <c r="O76"/>
    </row>
    <row r="77" spans="2:15" ht="15" x14ac:dyDescent="0.25">
      <c r="B77"/>
      <c r="C77"/>
      <c r="D77"/>
      <c r="E77"/>
      <c r="F77"/>
      <c r="G77"/>
      <c r="H77"/>
      <c r="I77" s="51"/>
      <c r="J77"/>
      <c r="K77"/>
      <c r="L77" s="52"/>
      <c r="M77"/>
      <c r="N77"/>
      <c r="O77"/>
    </row>
    <row r="78" spans="2:15" ht="15" x14ac:dyDescent="0.25">
      <c r="B78"/>
      <c r="C78"/>
      <c r="D78"/>
      <c r="E78"/>
      <c r="F78"/>
      <c r="G78"/>
      <c r="H78"/>
      <c r="I78" s="51"/>
      <c r="J78"/>
      <c r="K78"/>
      <c r="L78" s="51"/>
      <c r="M78"/>
      <c r="N78"/>
      <c r="O78"/>
    </row>
    <row r="79" spans="2:15" ht="15" x14ac:dyDescent="0.25">
      <c r="B79"/>
      <c r="C79"/>
      <c r="D79"/>
      <c r="E79"/>
      <c r="F79"/>
      <c r="G79"/>
      <c r="H79"/>
      <c r="I79" s="51"/>
      <c r="J79"/>
      <c r="K79"/>
      <c r="L79" s="51"/>
      <c r="M79"/>
      <c r="N79"/>
      <c r="O79"/>
    </row>
    <row r="80" spans="2:15" ht="15" x14ac:dyDescent="0.25">
      <c r="B80"/>
      <c r="C80"/>
      <c r="D80"/>
      <c r="E80"/>
      <c r="F80"/>
      <c r="G80"/>
      <c r="H80"/>
      <c r="I80" s="51"/>
      <c r="J80"/>
      <c r="K80"/>
      <c r="L80" s="51"/>
      <c r="M80"/>
      <c r="N80"/>
      <c r="O80"/>
    </row>
    <row r="81" spans="2:15" ht="15" x14ac:dyDescent="0.25">
      <c r="B81"/>
      <c r="C81"/>
      <c r="D81"/>
      <c r="E81"/>
      <c r="F81"/>
      <c r="G81"/>
      <c r="H81"/>
      <c r="I81" s="51"/>
      <c r="J81"/>
      <c r="K81"/>
      <c r="L81" s="51"/>
      <c r="M81"/>
      <c r="N81"/>
      <c r="O81"/>
    </row>
    <row r="82" spans="2:15" ht="15" x14ac:dyDescent="0.25">
      <c r="B82"/>
      <c r="C82"/>
      <c r="D82"/>
      <c r="E82"/>
      <c r="F82"/>
      <c r="G82"/>
      <c r="H82"/>
      <c r="I82" s="51"/>
      <c r="J82"/>
      <c r="K82"/>
      <c r="L82" s="51"/>
      <c r="M82"/>
      <c r="N82"/>
      <c r="O82"/>
    </row>
    <row r="83" spans="2:15" ht="15" x14ac:dyDescent="0.25">
      <c r="B83"/>
      <c r="C83"/>
      <c r="D83"/>
      <c r="E83"/>
      <c r="F83"/>
      <c r="G83"/>
      <c r="H83"/>
      <c r="I83" s="51"/>
      <c r="J83"/>
      <c r="K83"/>
      <c r="L83" s="51"/>
      <c r="M83"/>
      <c r="N83"/>
      <c r="O83"/>
    </row>
    <row r="84" spans="2:15" ht="15" x14ac:dyDescent="0.25">
      <c r="B84"/>
      <c r="C84"/>
      <c r="D84"/>
      <c r="E84"/>
      <c r="F84"/>
      <c r="G84"/>
      <c r="H84"/>
      <c r="I84" s="51"/>
      <c r="J84"/>
      <c r="K84"/>
      <c r="L84" s="52"/>
      <c r="M84"/>
      <c r="N84"/>
      <c r="O84"/>
    </row>
    <row r="85" spans="2:15" ht="15" x14ac:dyDescent="0.25">
      <c r="B85"/>
      <c r="C85"/>
      <c r="D85"/>
      <c r="E85"/>
      <c r="F85"/>
      <c r="G85"/>
      <c r="H85"/>
      <c r="I85" s="51"/>
      <c r="J85"/>
      <c r="K85"/>
      <c r="L85" s="52"/>
      <c r="M85"/>
      <c r="N85"/>
      <c r="O85"/>
    </row>
    <row r="86" spans="2:15" ht="15" x14ac:dyDescent="0.25">
      <c r="B86"/>
      <c r="C86"/>
      <c r="D86"/>
      <c r="E86"/>
      <c r="F86"/>
      <c r="G86"/>
      <c r="H86"/>
      <c r="I86" s="51"/>
      <c r="J86"/>
      <c r="K86"/>
      <c r="L86" s="52"/>
      <c r="M86"/>
      <c r="N86"/>
      <c r="O86"/>
    </row>
    <row r="87" spans="2:15" ht="15" x14ac:dyDescent="0.25">
      <c r="B87"/>
      <c r="C87"/>
      <c r="D87"/>
      <c r="E87"/>
      <c r="F87"/>
      <c r="G87"/>
      <c r="H87"/>
      <c r="I87" s="51"/>
      <c r="J87"/>
      <c r="K87"/>
      <c r="L87" s="51"/>
      <c r="M87"/>
      <c r="N87"/>
      <c r="O87"/>
    </row>
    <row r="88" spans="2:15" ht="15" x14ac:dyDescent="0.25">
      <c r="B88"/>
      <c r="C88"/>
      <c r="D88"/>
      <c r="E88"/>
      <c r="F88"/>
      <c r="G88"/>
      <c r="H88"/>
      <c r="I88" s="51"/>
      <c r="J88"/>
      <c r="K88"/>
      <c r="L88" s="51"/>
      <c r="M88"/>
      <c r="N88"/>
      <c r="O88"/>
    </row>
    <row r="89" spans="2:15" ht="15" x14ac:dyDescent="0.25">
      <c r="B89"/>
      <c r="C89"/>
      <c r="D89"/>
      <c r="E89"/>
      <c r="F89"/>
      <c r="G89"/>
      <c r="H89"/>
      <c r="I89" s="51"/>
      <c r="J89"/>
      <c r="K89"/>
      <c r="L89" s="51"/>
      <c r="M89"/>
      <c r="N89"/>
      <c r="O89"/>
    </row>
    <row r="90" spans="2:15" ht="15" x14ac:dyDescent="0.25">
      <c r="B90"/>
      <c r="C90"/>
      <c r="D90"/>
      <c r="E90"/>
      <c r="F90"/>
      <c r="G90"/>
      <c r="H90"/>
      <c r="I90" s="51"/>
      <c r="J90"/>
      <c r="K90"/>
      <c r="L90" s="51"/>
      <c r="M90"/>
      <c r="N90"/>
      <c r="O90"/>
    </row>
    <row r="91" spans="2:15" ht="15" x14ac:dyDescent="0.25">
      <c r="B91"/>
      <c r="C91"/>
      <c r="D91"/>
      <c r="E91"/>
      <c r="F91"/>
      <c r="G91"/>
      <c r="H91"/>
      <c r="I91" s="51"/>
      <c r="J91"/>
      <c r="K91"/>
      <c r="L91" s="51"/>
      <c r="M91"/>
      <c r="N91"/>
      <c r="O91"/>
    </row>
    <row r="92" spans="2:15" ht="15" x14ac:dyDescent="0.25">
      <c r="B92"/>
      <c r="C92"/>
      <c r="D92"/>
      <c r="E92"/>
      <c r="F92"/>
      <c r="G92"/>
      <c r="H92"/>
      <c r="I92" s="51"/>
      <c r="J92"/>
      <c r="K92"/>
      <c r="L92" s="51"/>
      <c r="M92"/>
      <c r="N92"/>
      <c r="O92"/>
    </row>
    <row r="93" spans="2:15" ht="15" x14ac:dyDescent="0.25">
      <c r="B93"/>
      <c r="C93"/>
      <c r="D93"/>
      <c r="E93"/>
      <c r="F93"/>
      <c r="G93"/>
      <c r="H93"/>
      <c r="I93" s="51"/>
      <c r="J93"/>
      <c r="K93"/>
      <c r="L93" s="52"/>
      <c r="M93"/>
      <c r="N93"/>
      <c r="O93"/>
    </row>
    <row r="94" spans="2:15" ht="15" x14ac:dyDescent="0.25">
      <c r="B94"/>
      <c r="C94"/>
      <c r="D94"/>
      <c r="E94"/>
      <c r="F94"/>
      <c r="G94"/>
      <c r="H94"/>
      <c r="I94" s="51"/>
      <c r="J94"/>
      <c r="K94"/>
      <c r="L94" s="52"/>
      <c r="M94"/>
      <c r="N94"/>
      <c r="O94"/>
    </row>
    <row r="95" spans="2:15" ht="15" x14ac:dyDescent="0.25">
      <c r="B95"/>
      <c r="C95"/>
      <c r="D95"/>
      <c r="E95"/>
      <c r="F95"/>
      <c r="G95"/>
      <c r="H95"/>
      <c r="I95" s="51"/>
      <c r="J95"/>
      <c r="K95"/>
      <c r="L95" s="52"/>
      <c r="M95"/>
      <c r="N95"/>
      <c r="O95"/>
    </row>
    <row r="96" spans="2:15" ht="15" x14ac:dyDescent="0.25">
      <c r="B96"/>
      <c r="C96"/>
      <c r="D96"/>
      <c r="E96"/>
      <c r="F96"/>
      <c r="G96"/>
      <c r="H96"/>
      <c r="I96" s="51"/>
      <c r="J96"/>
      <c r="K96"/>
      <c r="L96" s="51"/>
      <c r="M96"/>
      <c r="N96"/>
      <c r="O96"/>
    </row>
    <row r="97" spans="2:15" ht="15" x14ac:dyDescent="0.25">
      <c r="B97"/>
      <c r="C97"/>
      <c r="D97"/>
      <c r="E97"/>
      <c r="F97"/>
      <c r="G97"/>
      <c r="H97"/>
      <c r="I97" s="51"/>
      <c r="J97"/>
      <c r="K97"/>
      <c r="L97" s="51"/>
      <c r="M97"/>
      <c r="N97"/>
      <c r="O97"/>
    </row>
    <row r="98" spans="2:15" ht="15" x14ac:dyDescent="0.25">
      <c r="B98"/>
      <c r="C98"/>
      <c r="D98"/>
      <c r="E98"/>
      <c r="F98"/>
      <c r="G98"/>
      <c r="H98"/>
      <c r="I98" s="51"/>
      <c r="J98"/>
      <c r="K98"/>
      <c r="L98" s="51"/>
      <c r="M98"/>
      <c r="N98"/>
      <c r="O98"/>
    </row>
    <row r="99" spans="2:15" ht="15" x14ac:dyDescent="0.25">
      <c r="B99"/>
      <c r="C99"/>
      <c r="D99"/>
      <c r="E99"/>
      <c r="F99"/>
      <c r="G99"/>
      <c r="H99"/>
      <c r="I99" s="51"/>
      <c r="J99"/>
      <c r="K99"/>
      <c r="L99" s="51"/>
      <c r="M99"/>
      <c r="N99"/>
      <c r="O99"/>
    </row>
    <row r="100" spans="2:15" ht="15" x14ac:dyDescent="0.25">
      <c r="B100"/>
      <c r="C100"/>
      <c r="D100"/>
      <c r="E100"/>
      <c r="F100"/>
      <c r="G100"/>
      <c r="H100"/>
      <c r="I100" s="51"/>
      <c r="J100"/>
      <c r="K100"/>
      <c r="L100" s="51"/>
      <c r="M100"/>
      <c r="N100"/>
      <c r="O100"/>
    </row>
    <row r="101" spans="2:15" ht="15" x14ac:dyDescent="0.25">
      <c r="B101"/>
      <c r="C101"/>
      <c r="D101"/>
      <c r="E101"/>
      <c r="F101"/>
      <c r="G101"/>
      <c r="H101"/>
      <c r="I101" s="51"/>
      <c r="J101"/>
      <c r="K101"/>
      <c r="L101" s="51"/>
      <c r="M101"/>
      <c r="N101"/>
      <c r="O101"/>
    </row>
    <row r="102" spans="2:15" ht="15" x14ac:dyDescent="0.25">
      <c r="B102"/>
      <c r="C102"/>
      <c r="D102"/>
      <c r="E102"/>
      <c r="F102"/>
      <c r="G102"/>
      <c r="H102"/>
      <c r="I102" s="51"/>
      <c r="J102"/>
      <c r="K102"/>
      <c r="L102" s="51"/>
      <c r="M102"/>
      <c r="N102"/>
      <c r="O102"/>
    </row>
    <row r="103" spans="2:15" ht="15" x14ac:dyDescent="0.25">
      <c r="B103"/>
      <c r="C103"/>
      <c r="D103"/>
      <c r="E103"/>
      <c r="F103"/>
      <c r="G103"/>
      <c r="H103"/>
      <c r="I103" s="51"/>
      <c r="J103"/>
      <c r="K103"/>
      <c r="L103" s="51"/>
      <c r="M103"/>
      <c r="N103"/>
      <c r="O103"/>
    </row>
    <row r="104" spans="2:15" ht="15" x14ac:dyDescent="0.25">
      <c r="B104"/>
      <c r="C104"/>
      <c r="D104"/>
      <c r="E104"/>
      <c r="F104"/>
      <c r="G104"/>
      <c r="H104"/>
      <c r="I104" s="51"/>
      <c r="J104"/>
      <c r="K104"/>
      <c r="L104" s="51"/>
      <c r="M104"/>
      <c r="N104"/>
      <c r="O104"/>
    </row>
    <row r="105" spans="2:15" ht="15" x14ac:dyDescent="0.25">
      <c r="B105"/>
      <c r="C105"/>
      <c r="D105"/>
      <c r="E105"/>
      <c r="F105"/>
      <c r="G105"/>
      <c r="H105"/>
      <c r="I105" s="51"/>
      <c r="J105"/>
      <c r="K105"/>
      <c r="L105" s="52"/>
      <c r="M105"/>
      <c r="N105"/>
      <c r="O105"/>
    </row>
    <row r="106" spans="2:15" ht="15" x14ac:dyDescent="0.25">
      <c r="B106"/>
      <c r="C106"/>
      <c r="D106"/>
      <c r="E106"/>
      <c r="F106"/>
      <c r="G106"/>
      <c r="H106"/>
      <c r="I106" s="51"/>
      <c r="J106"/>
      <c r="K106"/>
      <c r="L106" s="52"/>
      <c r="M106"/>
      <c r="N106"/>
      <c r="O106"/>
    </row>
    <row r="107" spans="2:15" ht="15" x14ac:dyDescent="0.25">
      <c r="B107"/>
      <c r="C107"/>
      <c r="D107"/>
      <c r="E107"/>
      <c r="F107"/>
      <c r="G107"/>
      <c r="H107"/>
      <c r="I107" s="51"/>
      <c r="J107"/>
      <c r="K107"/>
      <c r="L107" s="52"/>
      <c r="M107"/>
      <c r="N107"/>
      <c r="O107"/>
    </row>
    <row r="108" spans="2:15" ht="15" x14ac:dyDescent="0.25">
      <c r="B108"/>
      <c r="C108"/>
      <c r="D108"/>
      <c r="E108"/>
      <c r="F108"/>
      <c r="G108"/>
      <c r="H108"/>
      <c r="I108" s="51"/>
      <c r="J108"/>
      <c r="K108"/>
      <c r="L108" s="51"/>
      <c r="M108"/>
      <c r="N108"/>
      <c r="O108"/>
    </row>
    <row r="109" spans="2:15" ht="15" x14ac:dyDescent="0.25">
      <c r="B109"/>
      <c r="C109"/>
      <c r="D109"/>
      <c r="E109"/>
      <c r="F109"/>
      <c r="G109"/>
      <c r="H109"/>
      <c r="I109" s="51"/>
      <c r="J109"/>
      <c r="K109"/>
      <c r="L109" s="51"/>
      <c r="M109"/>
      <c r="N109"/>
      <c r="O109"/>
    </row>
    <row r="110" spans="2:15" ht="15" x14ac:dyDescent="0.25">
      <c r="B110"/>
      <c r="C110"/>
      <c r="D110"/>
      <c r="E110"/>
      <c r="F110"/>
      <c r="G110"/>
      <c r="H110"/>
      <c r="I110" s="51"/>
      <c r="J110"/>
      <c r="K110"/>
      <c r="L110" s="51"/>
      <c r="M110"/>
      <c r="N110"/>
      <c r="O110"/>
    </row>
    <row r="111" spans="2:15" ht="15" x14ac:dyDescent="0.25">
      <c r="B111"/>
      <c r="C111"/>
      <c r="D111"/>
      <c r="E111"/>
      <c r="F111"/>
      <c r="G111"/>
      <c r="H111"/>
      <c r="I111" s="51"/>
      <c r="J111"/>
      <c r="K111"/>
      <c r="L111" s="51"/>
      <c r="M111"/>
      <c r="N111"/>
      <c r="O111"/>
    </row>
    <row r="112" spans="2:15" ht="15" x14ac:dyDescent="0.25">
      <c r="B112"/>
      <c r="C112"/>
      <c r="D112"/>
      <c r="E112"/>
      <c r="F112"/>
      <c r="G112"/>
      <c r="H112"/>
      <c r="I112" s="51"/>
      <c r="J112"/>
      <c r="K112"/>
      <c r="L112" s="51"/>
      <c r="M112"/>
      <c r="N112"/>
      <c r="O112"/>
    </row>
    <row r="113" spans="2:15" ht="15" x14ac:dyDescent="0.25">
      <c r="B113"/>
      <c r="C113"/>
      <c r="D113"/>
      <c r="E113"/>
      <c r="F113"/>
      <c r="G113"/>
      <c r="H113"/>
      <c r="I113" s="51"/>
      <c r="J113"/>
      <c r="K113"/>
      <c r="L113" s="51"/>
      <c r="M113"/>
      <c r="N113"/>
      <c r="O113"/>
    </row>
    <row r="114" spans="2:15" ht="15" x14ac:dyDescent="0.25">
      <c r="B114"/>
      <c r="C114"/>
      <c r="D114"/>
      <c r="E114"/>
      <c r="F114"/>
      <c r="G114"/>
      <c r="H114"/>
      <c r="I114" s="51"/>
      <c r="J114"/>
      <c r="K114"/>
      <c r="L114" s="51"/>
      <c r="M114"/>
      <c r="N114"/>
      <c r="O114"/>
    </row>
    <row r="115" spans="2:15" ht="15" x14ac:dyDescent="0.25">
      <c r="B115"/>
      <c r="C115"/>
      <c r="D115"/>
      <c r="E115"/>
      <c r="F115"/>
      <c r="G115"/>
      <c r="H115"/>
      <c r="I115" s="51"/>
      <c r="J115"/>
      <c r="K115"/>
      <c r="L115" s="51"/>
      <c r="M115"/>
      <c r="N115"/>
      <c r="O115"/>
    </row>
    <row r="116" spans="2:15" ht="15" x14ac:dyDescent="0.25">
      <c r="B116"/>
      <c r="C116"/>
      <c r="D116"/>
      <c r="E116"/>
      <c r="F116"/>
      <c r="G116"/>
      <c r="H116"/>
      <c r="I116" s="51"/>
      <c r="J116"/>
      <c r="K116"/>
      <c r="L116" s="51"/>
      <c r="M116"/>
      <c r="N116"/>
      <c r="O116"/>
    </row>
    <row r="117" spans="2:15" ht="15" x14ac:dyDescent="0.25">
      <c r="B117"/>
      <c r="C117"/>
      <c r="D117"/>
      <c r="E117"/>
      <c r="F117"/>
      <c r="G117"/>
      <c r="H117"/>
      <c r="I117" s="51"/>
      <c r="J117"/>
      <c r="K117"/>
      <c r="L117" s="52"/>
      <c r="M117"/>
      <c r="N117"/>
      <c r="O117"/>
    </row>
    <row r="118" spans="2:15" ht="15" x14ac:dyDescent="0.25">
      <c r="B118"/>
      <c r="C118"/>
      <c r="D118"/>
      <c r="E118"/>
      <c r="F118"/>
      <c r="G118"/>
      <c r="H118"/>
      <c r="I118" s="51"/>
      <c r="J118"/>
      <c r="K118"/>
      <c r="L118" s="52"/>
      <c r="M118"/>
      <c r="N118"/>
      <c r="O118"/>
    </row>
    <row r="119" spans="2:15" ht="15" x14ac:dyDescent="0.25">
      <c r="B119"/>
      <c r="C119"/>
      <c r="D119"/>
      <c r="E119"/>
      <c r="F119"/>
      <c r="G119"/>
      <c r="H119"/>
      <c r="I119" s="51"/>
      <c r="J119"/>
      <c r="K119"/>
      <c r="L119" s="52"/>
      <c r="M119"/>
      <c r="N119"/>
      <c r="O119"/>
    </row>
    <row r="120" spans="2:15" ht="15" x14ac:dyDescent="0.25">
      <c r="B120"/>
      <c r="C120"/>
      <c r="D120"/>
      <c r="E120"/>
      <c r="F120"/>
      <c r="G120"/>
      <c r="H120"/>
      <c r="I120" s="51"/>
      <c r="J120"/>
      <c r="K120"/>
      <c r="L120" s="51"/>
      <c r="M120"/>
      <c r="N120"/>
      <c r="O120"/>
    </row>
    <row r="121" spans="2:15" ht="15" x14ac:dyDescent="0.25">
      <c r="B121"/>
      <c r="C121"/>
      <c r="D121"/>
      <c r="E121"/>
      <c r="F121"/>
      <c r="G121"/>
      <c r="H121"/>
      <c r="I121" s="51"/>
      <c r="J121"/>
      <c r="K121"/>
      <c r="L121" s="51"/>
      <c r="M121"/>
      <c r="N121"/>
      <c r="O121"/>
    </row>
    <row r="122" spans="2:15" ht="15" x14ac:dyDescent="0.25">
      <c r="B122"/>
      <c r="C122"/>
      <c r="D122"/>
      <c r="E122"/>
      <c r="F122"/>
      <c r="G122"/>
      <c r="H122"/>
      <c r="I122" s="51"/>
      <c r="J122"/>
      <c r="K122"/>
      <c r="L122" s="51"/>
      <c r="M122"/>
      <c r="N122"/>
      <c r="O122"/>
    </row>
    <row r="123" spans="2:15" ht="15" x14ac:dyDescent="0.25">
      <c r="B123"/>
      <c r="C123"/>
      <c r="D123"/>
      <c r="E123"/>
      <c r="F123"/>
      <c r="G123"/>
      <c r="H123"/>
      <c r="I123" s="51"/>
      <c r="J123"/>
      <c r="K123"/>
      <c r="L123" s="51"/>
      <c r="M123"/>
      <c r="N123"/>
      <c r="O123"/>
    </row>
    <row r="124" spans="2:15" ht="15" x14ac:dyDescent="0.25">
      <c r="B124"/>
      <c r="C124"/>
      <c r="D124"/>
      <c r="E124"/>
      <c r="F124"/>
      <c r="G124"/>
      <c r="H124"/>
      <c r="I124" s="51"/>
      <c r="J124"/>
      <c r="K124"/>
      <c r="L124" s="51"/>
      <c r="M124"/>
      <c r="N124"/>
      <c r="O124"/>
    </row>
    <row r="125" spans="2:15" ht="15" x14ac:dyDescent="0.25">
      <c r="B125"/>
      <c r="C125"/>
      <c r="D125"/>
      <c r="E125"/>
      <c r="F125"/>
      <c r="G125"/>
      <c r="H125"/>
      <c r="I125" s="51"/>
      <c r="J125"/>
      <c r="K125"/>
      <c r="L125" s="51"/>
      <c r="M125"/>
      <c r="N125"/>
      <c r="O125"/>
    </row>
    <row r="126" spans="2:15" ht="15" x14ac:dyDescent="0.25">
      <c r="B126"/>
      <c r="C126"/>
      <c r="D126"/>
      <c r="E126"/>
      <c r="F126"/>
      <c r="G126"/>
      <c r="H126"/>
      <c r="I126" s="51"/>
      <c r="J126"/>
      <c r="K126"/>
      <c r="L126" s="51"/>
      <c r="M126"/>
      <c r="N126"/>
      <c r="O126"/>
    </row>
    <row r="127" spans="2:15" ht="15" x14ac:dyDescent="0.25">
      <c r="B127"/>
      <c r="C127"/>
      <c r="D127"/>
      <c r="E127"/>
      <c r="F127"/>
      <c r="G127"/>
      <c r="H127"/>
      <c r="I127" s="51"/>
      <c r="J127"/>
      <c r="K127"/>
      <c r="L127" s="51"/>
      <c r="M127"/>
      <c r="N127"/>
      <c r="O127"/>
    </row>
    <row r="128" spans="2:15" ht="15" x14ac:dyDescent="0.25">
      <c r="B128"/>
      <c r="C128"/>
      <c r="D128"/>
      <c r="E128"/>
      <c r="F128"/>
      <c r="G128"/>
      <c r="H128"/>
      <c r="I128" s="51"/>
      <c r="J128"/>
      <c r="K128"/>
      <c r="L128" s="51"/>
      <c r="M128"/>
      <c r="N128"/>
      <c r="O128"/>
    </row>
    <row r="129" spans="2:15" ht="15" x14ac:dyDescent="0.25">
      <c r="B129"/>
      <c r="C129"/>
      <c r="D129"/>
      <c r="E129"/>
      <c r="F129"/>
      <c r="G129"/>
      <c r="H129"/>
      <c r="I129" s="51"/>
      <c r="J129"/>
      <c r="K129"/>
      <c r="L129" s="51"/>
      <c r="M129"/>
      <c r="N129"/>
      <c r="O129"/>
    </row>
    <row r="130" spans="2:15" ht="15" x14ac:dyDescent="0.25">
      <c r="B130"/>
      <c r="C130"/>
      <c r="D130"/>
      <c r="E130"/>
      <c r="F130"/>
      <c r="G130"/>
      <c r="H130"/>
      <c r="I130" s="51"/>
      <c r="J130"/>
      <c r="K130"/>
      <c r="L130" s="51"/>
      <c r="M130"/>
      <c r="N130"/>
      <c r="O130"/>
    </row>
    <row r="131" spans="2:15" ht="15" x14ac:dyDescent="0.25">
      <c r="B131"/>
      <c r="C131"/>
      <c r="D131"/>
      <c r="E131"/>
      <c r="F131"/>
      <c r="G131"/>
      <c r="H131"/>
      <c r="I131" s="51"/>
      <c r="J131"/>
      <c r="K131"/>
      <c r="L131" s="51"/>
      <c r="M131"/>
      <c r="N131"/>
      <c r="O131"/>
    </row>
    <row r="132" spans="2:15" ht="15" x14ac:dyDescent="0.25">
      <c r="B132"/>
      <c r="C132"/>
      <c r="D132"/>
      <c r="E132"/>
      <c r="F132"/>
      <c r="G132"/>
      <c r="H132"/>
      <c r="I132" s="51"/>
      <c r="J132"/>
      <c r="K132"/>
      <c r="L132" s="51"/>
      <c r="M132"/>
      <c r="N132"/>
      <c r="O132"/>
    </row>
    <row r="133" spans="2:15" ht="15" x14ac:dyDescent="0.25">
      <c r="B133"/>
      <c r="C133"/>
      <c r="D133"/>
      <c r="E133"/>
      <c r="F133"/>
      <c r="G133"/>
      <c r="H133"/>
      <c r="I133" s="51"/>
      <c r="J133"/>
      <c r="K133"/>
      <c r="L133" s="51"/>
      <c r="M133"/>
      <c r="N133"/>
      <c r="O133"/>
    </row>
    <row r="134" spans="2:15" ht="15" x14ac:dyDescent="0.25">
      <c r="B134"/>
      <c r="C134"/>
      <c r="D134"/>
      <c r="E134"/>
      <c r="F134"/>
      <c r="G134"/>
      <c r="H134"/>
      <c r="I134" s="51"/>
      <c r="J134"/>
      <c r="K134"/>
      <c r="L134" s="51"/>
      <c r="M134"/>
      <c r="N134"/>
      <c r="O134"/>
    </row>
    <row r="135" spans="2:15" ht="15" x14ac:dyDescent="0.25">
      <c r="B135"/>
      <c r="C135"/>
      <c r="D135"/>
      <c r="E135"/>
      <c r="F135"/>
      <c r="G135"/>
      <c r="H135"/>
      <c r="I135" s="52"/>
      <c r="J135"/>
      <c r="K135"/>
      <c r="L135" s="51"/>
      <c r="M135"/>
      <c r="N135"/>
      <c r="O135"/>
    </row>
    <row r="136" spans="2:15" ht="15" x14ac:dyDescent="0.25">
      <c r="B136"/>
      <c r="C136"/>
      <c r="D136"/>
      <c r="E136"/>
      <c r="F136"/>
      <c r="G136"/>
      <c r="H136"/>
      <c r="I136" s="52"/>
      <c r="J136"/>
      <c r="K136"/>
      <c r="L136" s="51"/>
      <c r="M136"/>
      <c r="N136"/>
      <c r="O136"/>
    </row>
    <row r="137" spans="2:15" ht="15" x14ac:dyDescent="0.25">
      <c r="B137"/>
      <c r="C137"/>
      <c r="D137"/>
      <c r="E137"/>
      <c r="F137"/>
      <c r="G137"/>
      <c r="H137"/>
      <c r="I137" s="52"/>
      <c r="J137"/>
      <c r="K137"/>
      <c r="L137" s="51"/>
      <c r="M137"/>
      <c r="N137"/>
      <c r="O137"/>
    </row>
    <row r="138" spans="2:15" x14ac:dyDescent="0.2">
      <c r="I138" s="26"/>
      <c r="L138" s="26"/>
    </row>
    <row r="139" spans="2:15" x14ac:dyDescent="0.2">
      <c r="I139" s="26"/>
      <c r="L139" s="26"/>
    </row>
    <row r="140" spans="2:15" x14ac:dyDescent="0.2">
      <c r="I140" s="26"/>
      <c r="L140" s="26"/>
    </row>
    <row r="141" spans="2:15" x14ac:dyDescent="0.2">
      <c r="I141" s="26"/>
      <c r="L141" s="26"/>
    </row>
    <row r="142" spans="2:15" x14ac:dyDescent="0.2">
      <c r="I142" s="26"/>
      <c r="L142" s="26"/>
    </row>
    <row r="143" spans="2:15" x14ac:dyDescent="0.2">
      <c r="I143" s="26"/>
      <c r="L143" s="26"/>
    </row>
    <row r="144" spans="2:15" x14ac:dyDescent="0.2">
      <c r="I144" s="26"/>
      <c r="L144" s="26"/>
    </row>
    <row r="145" spans="9:12" x14ac:dyDescent="0.2">
      <c r="I145" s="26"/>
      <c r="L145" s="26"/>
    </row>
    <row r="146" spans="9:12" x14ac:dyDescent="0.2">
      <c r="I146" s="26"/>
      <c r="L146" s="26"/>
    </row>
    <row r="147" spans="9:12" x14ac:dyDescent="0.2">
      <c r="I147" s="26"/>
      <c r="L147" s="26"/>
    </row>
    <row r="148" spans="9:12" x14ac:dyDescent="0.2">
      <c r="I148" s="26"/>
      <c r="L148" s="26"/>
    </row>
    <row r="149" spans="9:12" x14ac:dyDescent="0.2">
      <c r="I149" s="26"/>
      <c r="L149" s="26"/>
    </row>
    <row r="150" spans="9:12" x14ac:dyDescent="0.2">
      <c r="I150" s="26"/>
      <c r="L150" s="26"/>
    </row>
    <row r="151" spans="9:12" x14ac:dyDescent="0.2">
      <c r="I151" s="26"/>
      <c r="L151" s="54"/>
    </row>
    <row r="152" spans="9:12" x14ac:dyDescent="0.2">
      <c r="I152" s="26"/>
      <c r="L152" s="54"/>
    </row>
    <row r="153" spans="9:12" x14ac:dyDescent="0.2">
      <c r="I153" s="26"/>
      <c r="L153" s="54"/>
    </row>
    <row r="154" spans="9:12" x14ac:dyDescent="0.2">
      <c r="I154" s="26"/>
      <c r="L154" s="54"/>
    </row>
    <row r="155" spans="9:12" x14ac:dyDescent="0.2">
      <c r="I155" s="54"/>
      <c r="L155" s="26"/>
    </row>
    <row r="156" spans="9:12" x14ac:dyDescent="0.2">
      <c r="I156" s="54"/>
      <c r="L156" s="26"/>
    </row>
    <row r="157" spans="9:12" x14ac:dyDescent="0.2">
      <c r="I157" s="54"/>
      <c r="L157" s="26"/>
    </row>
    <row r="158" spans="9:12" x14ac:dyDescent="0.2">
      <c r="I158" s="54"/>
      <c r="L158" s="26"/>
    </row>
    <row r="159" spans="9:12" x14ac:dyDescent="0.2">
      <c r="I159" s="54"/>
      <c r="L159" s="26"/>
    </row>
    <row r="160" spans="9:12" x14ac:dyDescent="0.2">
      <c r="I160" s="54"/>
      <c r="L160" s="26"/>
    </row>
    <row r="161" spans="9:12" x14ac:dyDescent="0.2">
      <c r="I161" s="54"/>
      <c r="L161" s="26"/>
    </row>
    <row r="162" spans="9:12" x14ac:dyDescent="0.2">
      <c r="I162" s="54"/>
      <c r="L162" s="26"/>
    </row>
    <row r="163" spans="9:12" x14ac:dyDescent="0.2">
      <c r="I163" s="26"/>
      <c r="L163" s="26"/>
    </row>
    <row r="164" spans="9:12" x14ac:dyDescent="0.2">
      <c r="I164" s="26"/>
      <c r="L164" s="26"/>
    </row>
    <row r="165" spans="9:12" x14ac:dyDescent="0.2">
      <c r="I165" s="26"/>
      <c r="L165" s="26"/>
    </row>
    <row r="166" spans="9:12" x14ac:dyDescent="0.2">
      <c r="I166" s="26"/>
      <c r="L166" s="26"/>
    </row>
    <row r="167" spans="9:12" x14ac:dyDescent="0.2">
      <c r="I167" s="26"/>
      <c r="L167" s="26"/>
    </row>
    <row r="168" spans="9:12" x14ac:dyDescent="0.2">
      <c r="I168" s="26"/>
      <c r="L168" s="26"/>
    </row>
    <row r="169" spans="9:12" x14ac:dyDescent="0.2">
      <c r="I169" s="26"/>
      <c r="L169" s="26"/>
    </row>
    <row r="170" spans="9:12" x14ac:dyDescent="0.2">
      <c r="I170" s="26"/>
      <c r="L170" s="26"/>
    </row>
    <row r="171" spans="9:12" x14ac:dyDescent="0.2">
      <c r="I171" s="54"/>
      <c r="L171" s="26"/>
    </row>
    <row r="172" spans="9:12" x14ac:dyDescent="0.2">
      <c r="I172" s="54"/>
      <c r="L172" s="26"/>
    </row>
    <row r="173" spans="9:12" x14ac:dyDescent="0.2">
      <c r="I173" s="54"/>
      <c r="L173" s="26"/>
    </row>
    <row r="174" spans="9:12" x14ac:dyDescent="0.2">
      <c r="I174" s="54"/>
      <c r="L174" s="26"/>
    </row>
    <row r="175" spans="9:12" x14ac:dyDescent="0.2">
      <c r="I175" s="54"/>
      <c r="L175" s="26"/>
    </row>
    <row r="176" spans="9:12" x14ac:dyDescent="0.2">
      <c r="I176" s="54"/>
      <c r="L176" s="26"/>
    </row>
    <row r="177" spans="9:12" x14ac:dyDescent="0.2">
      <c r="I177" s="54"/>
      <c r="L177" s="26"/>
    </row>
    <row r="178" spans="9:12" x14ac:dyDescent="0.2">
      <c r="I178" s="54"/>
      <c r="L178" s="26"/>
    </row>
    <row r="179" spans="9:12" x14ac:dyDescent="0.2">
      <c r="I179" s="26"/>
      <c r="L179" s="26"/>
    </row>
    <row r="180" spans="9:12" x14ac:dyDescent="0.2">
      <c r="I180" s="26"/>
      <c r="L180" s="26"/>
    </row>
    <row r="181" spans="9:12" x14ac:dyDescent="0.2">
      <c r="I181" s="26"/>
      <c r="L181" s="26"/>
    </row>
    <row r="182" spans="9:12" x14ac:dyDescent="0.2">
      <c r="I182" s="26"/>
      <c r="L182" s="26"/>
    </row>
    <row r="183" spans="9:12" x14ac:dyDescent="0.2">
      <c r="I183" s="26"/>
      <c r="L183" s="26"/>
    </row>
    <row r="184" spans="9:12" x14ac:dyDescent="0.2">
      <c r="I184" s="26"/>
      <c r="L184" s="26"/>
    </row>
    <row r="185" spans="9:12" x14ac:dyDescent="0.2">
      <c r="I185" s="26"/>
      <c r="L185" s="26"/>
    </row>
    <row r="186" spans="9:12" x14ac:dyDescent="0.2">
      <c r="I186" s="26"/>
      <c r="L186" s="26"/>
    </row>
    <row r="187" spans="9:12" x14ac:dyDescent="0.2">
      <c r="I187" s="26"/>
      <c r="L187" s="26"/>
    </row>
    <row r="188" spans="9:12" x14ac:dyDescent="0.2">
      <c r="I188" s="26"/>
      <c r="L188" s="26"/>
    </row>
    <row r="189" spans="9:12" x14ac:dyDescent="0.2">
      <c r="I189" s="26"/>
      <c r="L189" s="26"/>
    </row>
    <row r="190" spans="9:12" x14ac:dyDescent="0.2">
      <c r="I190" s="26"/>
      <c r="L190" s="26"/>
    </row>
    <row r="191" spans="9:12" x14ac:dyDescent="0.2">
      <c r="I191" s="26"/>
      <c r="L191" s="26"/>
    </row>
    <row r="192" spans="9:12" x14ac:dyDescent="0.2">
      <c r="I192" s="26"/>
      <c r="L192" s="26"/>
    </row>
    <row r="193" spans="9:12" x14ac:dyDescent="0.2">
      <c r="I193" s="26"/>
      <c r="L193" s="26"/>
    </row>
    <row r="194" spans="9:12" x14ac:dyDescent="0.2">
      <c r="I194" s="26"/>
      <c r="L194" s="26"/>
    </row>
    <row r="195" spans="9:12" x14ac:dyDescent="0.2">
      <c r="I195" s="26"/>
      <c r="L195" s="26"/>
    </row>
    <row r="196" spans="9:12" x14ac:dyDescent="0.2">
      <c r="I196" s="26"/>
      <c r="L196" s="26"/>
    </row>
    <row r="197" spans="9:12" x14ac:dyDescent="0.2">
      <c r="I197" s="26"/>
      <c r="L197" s="26"/>
    </row>
    <row r="198" spans="9:12" x14ac:dyDescent="0.2">
      <c r="I198" s="26"/>
      <c r="L198" s="26"/>
    </row>
    <row r="199" spans="9:12" x14ac:dyDescent="0.2">
      <c r="I199" s="26"/>
      <c r="L199" s="26"/>
    </row>
    <row r="200" spans="9:12" x14ac:dyDescent="0.2">
      <c r="I200" s="26"/>
      <c r="L200" s="26"/>
    </row>
    <row r="201" spans="9:12" x14ac:dyDescent="0.2">
      <c r="I201" s="26"/>
      <c r="L201" s="26"/>
    </row>
    <row r="202" spans="9:12" x14ac:dyDescent="0.2">
      <c r="I202" s="26"/>
      <c r="L202" s="26"/>
    </row>
    <row r="203" spans="9:12" x14ac:dyDescent="0.2">
      <c r="I203" s="26"/>
      <c r="L203" s="26"/>
    </row>
    <row r="204" spans="9:12" x14ac:dyDescent="0.2">
      <c r="I204" s="26"/>
      <c r="L204" s="26"/>
    </row>
    <row r="205" spans="9:12" x14ac:dyDescent="0.2">
      <c r="I205" s="26"/>
      <c r="L205" s="26"/>
    </row>
    <row r="206" spans="9:12" x14ac:dyDescent="0.2">
      <c r="I206" s="26"/>
      <c r="L206" s="26"/>
    </row>
    <row r="207" spans="9:12" x14ac:dyDescent="0.2">
      <c r="I207" s="26"/>
      <c r="L207" s="26"/>
    </row>
    <row r="208" spans="9:12" x14ac:dyDescent="0.2">
      <c r="I208" s="26"/>
      <c r="L208" s="26"/>
    </row>
    <row r="209" spans="9:12" x14ac:dyDescent="0.2">
      <c r="I209" s="26"/>
      <c r="L209" s="26"/>
    </row>
    <row r="210" spans="9:12" x14ac:dyDescent="0.2">
      <c r="I210" s="26"/>
      <c r="L210" s="26"/>
    </row>
    <row r="211" spans="9:12" x14ac:dyDescent="0.2">
      <c r="I211" s="26"/>
      <c r="L211" s="26"/>
    </row>
    <row r="212" spans="9:12" x14ac:dyDescent="0.2">
      <c r="I212" s="26"/>
      <c r="L212" s="26"/>
    </row>
    <row r="213" spans="9:12" x14ac:dyDescent="0.2">
      <c r="I213" s="26"/>
      <c r="L213" s="26"/>
    </row>
    <row r="214" spans="9:12" x14ac:dyDescent="0.2">
      <c r="I214" s="26"/>
      <c r="L214" s="26"/>
    </row>
    <row r="215" spans="9:12" x14ac:dyDescent="0.2">
      <c r="I215" s="26"/>
      <c r="L215" s="26"/>
    </row>
    <row r="216" spans="9:12" x14ac:dyDescent="0.2">
      <c r="I216" s="26"/>
      <c r="L216" s="26"/>
    </row>
    <row r="217" spans="9:12" x14ac:dyDescent="0.2">
      <c r="I217" s="26"/>
      <c r="L217" s="26"/>
    </row>
    <row r="218" spans="9:12" x14ac:dyDescent="0.2">
      <c r="I218" s="26"/>
      <c r="L218" s="26"/>
    </row>
    <row r="219" spans="9:12" x14ac:dyDescent="0.2">
      <c r="I219" s="26"/>
      <c r="L219" s="26"/>
    </row>
    <row r="220" spans="9:12" x14ac:dyDescent="0.2">
      <c r="I220" s="26"/>
      <c r="L220" s="26"/>
    </row>
    <row r="221" spans="9:12" x14ac:dyDescent="0.2">
      <c r="I221" s="26"/>
      <c r="L221" s="26"/>
    </row>
    <row r="222" spans="9:12" x14ac:dyDescent="0.2">
      <c r="I222" s="26"/>
      <c r="L222" s="26"/>
    </row>
    <row r="223" spans="9:12" x14ac:dyDescent="0.2">
      <c r="I223" s="26"/>
      <c r="L223" s="26"/>
    </row>
    <row r="224" spans="9:12" x14ac:dyDescent="0.2">
      <c r="I224" s="26"/>
      <c r="L224" s="26"/>
    </row>
    <row r="225" spans="9:12" x14ac:dyDescent="0.2">
      <c r="I225" s="26"/>
      <c r="L225" s="26"/>
    </row>
    <row r="226" spans="9:12" x14ac:dyDescent="0.2">
      <c r="I226" s="26"/>
      <c r="L226" s="26"/>
    </row>
  </sheetData>
  <conditionalFormatting sqref="H9:H11">
    <cfRule type="cellIs" dxfId="41" priority="258" operator="lessThan">
      <formula>50000</formula>
    </cfRule>
  </conditionalFormatting>
  <conditionalFormatting sqref="F9:F11">
    <cfRule type="cellIs" dxfId="40" priority="259" operator="lessThan">
      <formula>150000</formula>
    </cfRule>
  </conditionalFormatting>
  <conditionalFormatting sqref="G9:G10">
    <cfRule type="iconSet" priority="280">
      <iconSet reverse="1">
        <cfvo type="percent" val="0"/>
        <cfvo type="num" val="15" gte="0"/>
        <cfvo type="num" val="20" gte="0"/>
      </iconSet>
    </cfRule>
  </conditionalFormatting>
  <conditionalFormatting sqref="I9:I11">
    <cfRule type="iconSet" priority="281">
      <iconSet reverse="1">
        <cfvo type="percent" val="0"/>
        <cfvo type="num" val="15" gte="0"/>
        <cfvo type="num" val="20" gte="0"/>
      </iconSet>
    </cfRule>
  </conditionalFormatting>
  <conditionalFormatting sqref="K9:K11">
    <cfRule type="iconSet" priority="985">
      <iconSet reverse="1">
        <cfvo type="percent" val="0"/>
        <cfvo type="num" val="15" gte="0"/>
        <cfvo type="num" val="20" gte="0"/>
      </iconSet>
    </cfRule>
  </conditionalFormatting>
  <conditionalFormatting sqref="H12:H14">
    <cfRule type="cellIs" dxfId="39" priority="236" operator="lessThan">
      <formula>50000</formula>
    </cfRule>
  </conditionalFormatting>
  <conditionalFormatting sqref="F12:F14">
    <cfRule type="cellIs" dxfId="38" priority="237" operator="lessThan">
      <formula>150000</formula>
    </cfRule>
  </conditionalFormatting>
  <conditionalFormatting sqref="G12:G13">
    <cfRule type="iconSet" priority="238">
      <iconSet reverse="1">
        <cfvo type="percent" val="0"/>
        <cfvo type="num" val="15" gte="0"/>
        <cfvo type="num" val="20" gte="0"/>
      </iconSet>
    </cfRule>
  </conditionalFormatting>
  <conditionalFormatting sqref="I12:I13">
    <cfRule type="iconSet" priority="239">
      <iconSet reverse="1">
        <cfvo type="percent" val="0"/>
        <cfvo type="num" val="15" gte="0"/>
        <cfvo type="num" val="20" gte="0"/>
      </iconSet>
    </cfRule>
  </conditionalFormatting>
  <conditionalFormatting sqref="K12:K13">
    <cfRule type="iconSet" priority="241">
      <iconSet reverse="1">
        <cfvo type="percent" val="0"/>
        <cfvo type="num" val="15" gte="0"/>
        <cfvo type="num" val="20" gte="0"/>
      </iconSet>
    </cfRule>
  </conditionalFormatting>
  <conditionalFormatting sqref="H15:H17">
    <cfRule type="cellIs" dxfId="37" priority="230" operator="lessThan">
      <formula>50000</formula>
    </cfRule>
  </conditionalFormatting>
  <conditionalFormatting sqref="F15:F17">
    <cfRule type="cellIs" dxfId="36" priority="231" operator="lessThan">
      <formula>150000</formula>
    </cfRule>
  </conditionalFormatting>
  <conditionalFormatting sqref="G15:G16">
    <cfRule type="iconSet" priority="232">
      <iconSet reverse="1">
        <cfvo type="percent" val="0"/>
        <cfvo type="num" val="15" gte="0"/>
        <cfvo type="num" val="20" gte="0"/>
      </iconSet>
    </cfRule>
  </conditionalFormatting>
  <conditionalFormatting sqref="I15:I16">
    <cfRule type="iconSet" priority="233">
      <iconSet reverse="1">
        <cfvo type="percent" val="0"/>
        <cfvo type="num" val="15" gte="0"/>
        <cfvo type="num" val="20" gte="0"/>
      </iconSet>
    </cfRule>
  </conditionalFormatting>
  <conditionalFormatting sqref="K15:K16">
    <cfRule type="iconSet" priority="235">
      <iconSet reverse="1">
        <cfvo type="percent" val="0"/>
        <cfvo type="num" val="15" gte="0"/>
        <cfvo type="num" val="20" gte="0"/>
      </iconSet>
    </cfRule>
  </conditionalFormatting>
  <conditionalFormatting sqref="H18:H20">
    <cfRule type="cellIs" dxfId="35" priority="224" operator="lessThan">
      <formula>50000</formula>
    </cfRule>
  </conditionalFormatting>
  <conditionalFormatting sqref="F18:F20">
    <cfRule type="cellIs" dxfId="34" priority="225" operator="lessThan">
      <formula>150000</formula>
    </cfRule>
  </conditionalFormatting>
  <conditionalFormatting sqref="G18:G19">
    <cfRule type="iconSet" priority="226">
      <iconSet reverse="1">
        <cfvo type="percent" val="0"/>
        <cfvo type="num" val="15" gte="0"/>
        <cfvo type="num" val="20" gte="0"/>
      </iconSet>
    </cfRule>
  </conditionalFormatting>
  <conditionalFormatting sqref="I18:I19">
    <cfRule type="iconSet" priority="227">
      <iconSet reverse="1">
        <cfvo type="percent" val="0"/>
        <cfvo type="num" val="15" gte="0"/>
        <cfvo type="num" val="20" gte="0"/>
      </iconSet>
    </cfRule>
  </conditionalFormatting>
  <conditionalFormatting sqref="K18:K19">
    <cfRule type="iconSet" priority="229">
      <iconSet reverse="1">
        <cfvo type="percent" val="0"/>
        <cfvo type="num" val="15" gte="0"/>
        <cfvo type="num" val="20" gte="0"/>
      </iconSet>
    </cfRule>
  </conditionalFormatting>
  <conditionalFormatting sqref="H66:H68">
    <cfRule type="cellIs" dxfId="33" priority="128" operator="lessThan">
      <formula>50000</formula>
    </cfRule>
  </conditionalFormatting>
  <conditionalFormatting sqref="H21:H23">
    <cfRule type="cellIs" dxfId="32" priority="218" operator="lessThan">
      <formula>50000</formula>
    </cfRule>
  </conditionalFormatting>
  <conditionalFormatting sqref="F21:F23">
    <cfRule type="cellIs" dxfId="31" priority="219" operator="lessThan">
      <formula>150000</formula>
    </cfRule>
  </conditionalFormatting>
  <conditionalFormatting sqref="G21:G22">
    <cfRule type="iconSet" priority="220">
      <iconSet reverse="1">
        <cfvo type="percent" val="0"/>
        <cfvo type="num" val="15" gte="0"/>
        <cfvo type="num" val="20" gte="0"/>
      </iconSet>
    </cfRule>
  </conditionalFormatting>
  <conditionalFormatting sqref="I21:I22">
    <cfRule type="iconSet" priority="221">
      <iconSet reverse="1">
        <cfvo type="percent" val="0"/>
        <cfvo type="num" val="15" gte="0"/>
        <cfvo type="num" val="20" gte="0"/>
      </iconSet>
    </cfRule>
  </conditionalFormatting>
  <conditionalFormatting sqref="K21:K22">
    <cfRule type="iconSet" priority="223">
      <iconSet reverse="1">
        <cfvo type="percent" val="0"/>
        <cfvo type="num" val="15" gte="0"/>
        <cfvo type="num" val="20" gte="0"/>
      </iconSet>
    </cfRule>
  </conditionalFormatting>
  <conditionalFormatting sqref="H24:H26">
    <cfRule type="cellIs" dxfId="30" priority="212" operator="lessThan">
      <formula>50000</formula>
    </cfRule>
  </conditionalFormatting>
  <conditionalFormatting sqref="F24:F26">
    <cfRule type="cellIs" dxfId="29" priority="213" operator="lessThan">
      <formula>150000</formula>
    </cfRule>
  </conditionalFormatting>
  <conditionalFormatting sqref="G24:G25">
    <cfRule type="iconSet" priority="214">
      <iconSet reverse="1">
        <cfvo type="percent" val="0"/>
        <cfvo type="num" val="15" gte="0"/>
        <cfvo type="num" val="20" gte="0"/>
      </iconSet>
    </cfRule>
  </conditionalFormatting>
  <conditionalFormatting sqref="I24:I25">
    <cfRule type="iconSet" priority="215">
      <iconSet reverse="1">
        <cfvo type="percent" val="0"/>
        <cfvo type="num" val="15" gte="0"/>
        <cfvo type="num" val="20" gte="0"/>
      </iconSet>
    </cfRule>
  </conditionalFormatting>
  <conditionalFormatting sqref="K24:K25">
    <cfRule type="iconSet" priority="217">
      <iconSet reverse="1">
        <cfvo type="percent" val="0"/>
        <cfvo type="num" val="15" gte="0"/>
        <cfvo type="num" val="20" gte="0"/>
      </iconSet>
    </cfRule>
  </conditionalFormatting>
  <conditionalFormatting sqref="H27:H29">
    <cfRule type="cellIs" dxfId="28" priority="206" operator="lessThan">
      <formula>50000</formula>
    </cfRule>
  </conditionalFormatting>
  <conditionalFormatting sqref="F27:F29">
    <cfRule type="cellIs" dxfId="27" priority="207" operator="lessThan">
      <formula>150000</formula>
    </cfRule>
  </conditionalFormatting>
  <conditionalFormatting sqref="G27:G28">
    <cfRule type="iconSet" priority="208">
      <iconSet reverse="1">
        <cfvo type="percent" val="0"/>
        <cfvo type="num" val="15" gte="0"/>
        <cfvo type="num" val="20" gte="0"/>
      </iconSet>
    </cfRule>
  </conditionalFormatting>
  <conditionalFormatting sqref="I27:I28">
    <cfRule type="iconSet" priority="209">
      <iconSet reverse="1">
        <cfvo type="percent" val="0"/>
        <cfvo type="num" val="15" gte="0"/>
        <cfvo type="num" val="20" gte="0"/>
      </iconSet>
    </cfRule>
  </conditionalFormatting>
  <conditionalFormatting sqref="K27:K28">
    <cfRule type="iconSet" priority="211">
      <iconSet reverse="1">
        <cfvo type="percent" val="0"/>
        <cfvo type="num" val="15" gte="0"/>
        <cfvo type="num" val="20" gte="0"/>
      </iconSet>
    </cfRule>
  </conditionalFormatting>
  <conditionalFormatting sqref="H30:H32">
    <cfRule type="cellIs" dxfId="26" priority="200" operator="lessThan">
      <formula>50000</formula>
    </cfRule>
  </conditionalFormatting>
  <conditionalFormatting sqref="F30:F32">
    <cfRule type="cellIs" dxfId="25" priority="201" operator="lessThan">
      <formula>150000</formula>
    </cfRule>
  </conditionalFormatting>
  <conditionalFormatting sqref="G30:G31">
    <cfRule type="iconSet" priority="202">
      <iconSet reverse="1">
        <cfvo type="percent" val="0"/>
        <cfvo type="num" val="15" gte="0"/>
        <cfvo type="num" val="20" gte="0"/>
      </iconSet>
    </cfRule>
  </conditionalFormatting>
  <conditionalFormatting sqref="I30:I31">
    <cfRule type="iconSet" priority="203">
      <iconSet reverse="1">
        <cfvo type="percent" val="0"/>
        <cfvo type="num" val="15" gte="0"/>
        <cfvo type="num" val="20" gte="0"/>
      </iconSet>
    </cfRule>
  </conditionalFormatting>
  <conditionalFormatting sqref="K30:K31">
    <cfRule type="iconSet" priority="205">
      <iconSet reverse="1">
        <cfvo type="percent" val="0"/>
        <cfvo type="num" val="15" gte="0"/>
        <cfvo type="num" val="20" gte="0"/>
      </iconSet>
    </cfRule>
  </conditionalFormatting>
  <conditionalFormatting sqref="H33:H35">
    <cfRule type="cellIs" dxfId="24" priority="194" operator="lessThan">
      <formula>50000</formula>
    </cfRule>
  </conditionalFormatting>
  <conditionalFormatting sqref="F33:F35">
    <cfRule type="cellIs" dxfId="23" priority="195" operator="lessThan">
      <formula>150000</formula>
    </cfRule>
  </conditionalFormatting>
  <conditionalFormatting sqref="G33:G34">
    <cfRule type="iconSet" priority="196">
      <iconSet reverse="1">
        <cfvo type="percent" val="0"/>
        <cfvo type="num" val="15" gte="0"/>
        <cfvo type="num" val="20" gte="0"/>
      </iconSet>
    </cfRule>
  </conditionalFormatting>
  <conditionalFormatting sqref="I33:I34">
    <cfRule type="iconSet" priority="197">
      <iconSet reverse="1">
        <cfvo type="percent" val="0"/>
        <cfvo type="num" val="15" gte="0"/>
        <cfvo type="num" val="20" gte="0"/>
      </iconSet>
    </cfRule>
  </conditionalFormatting>
  <conditionalFormatting sqref="K33:K34">
    <cfRule type="iconSet" priority="199">
      <iconSet reverse="1">
        <cfvo type="percent" val="0"/>
        <cfvo type="num" val="15" gte="0"/>
        <cfvo type="num" val="20" gte="0"/>
      </iconSet>
    </cfRule>
  </conditionalFormatting>
  <conditionalFormatting sqref="H36:H38">
    <cfRule type="cellIs" dxfId="22" priority="188" operator="lessThan">
      <formula>50000</formula>
    </cfRule>
  </conditionalFormatting>
  <conditionalFormatting sqref="F36:F38">
    <cfRule type="cellIs" dxfId="21" priority="189" operator="lessThan">
      <formula>150000</formula>
    </cfRule>
  </conditionalFormatting>
  <conditionalFormatting sqref="G36:G37">
    <cfRule type="iconSet" priority="190">
      <iconSet reverse="1">
        <cfvo type="percent" val="0"/>
        <cfvo type="num" val="15" gte="0"/>
        <cfvo type="num" val="20" gte="0"/>
      </iconSet>
    </cfRule>
  </conditionalFormatting>
  <conditionalFormatting sqref="I36:I37">
    <cfRule type="iconSet" priority="191">
      <iconSet reverse="1">
        <cfvo type="percent" val="0"/>
        <cfvo type="num" val="15" gte="0"/>
        <cfvo type="num" val="20" gte="0"/>
      </iconSet>
    </cfRule>
  </conditionalFormatting>
  <conditionalFormatting sqref="K36:K37">
    <cfRule type="iconSet" priority="193">
      <iconSet reverse="1">
        <cfvo type="percent" val="0"/>
        <cfvo type="num" val="15" gte="0"/>
        <cfvo type="num" val="20" gte="0"/>
      </iconSet>
    </cfRule>
  </conditionalFormatting>
  <conditionalFormatting sqref="H39:H41">
    <cfRule type="cellIs" dxfId="20" priority="182" operator="lessThan">
      <formula>50000</formula>
    </cfRule>
  </conditionalFormatting>
  <conditionalFormatting sqref="F39:F41">
    <cfRule type="cellIs" dxfId="19" priority="183" operator="lessThan">
      <formula>150000</formula>
    </cfRule>
  </conditionalFormatting>
  <conditionalFormatting sqref="G39:G40">
    <cfRule type="iconSet" priority="184">
      <iconSet reverse="1">
        <cfvo type="percent" val="0"/>
        <cfvo type="num" val="15" gte="0"/>
        <cfvo type="num" val="20" gte="0"/>
      </iconSet>
    </cfRule>
  </conditionalFormatting>
  <conditionalFormatting sqref="I39:I40">
    <cfRule type="iconSet" priority="185">
      <iconSet reverse="1">
        <cfvo type="percent" val="0"/>
        <cfvo type="num" val="15" gte="0"/>
        <cfvo type="num" val="20" gte="0"/>
      </iconSet>
    </cfRule>
  </conditionalFormatting>
  <conditionalFormatting sqref="K39:K40">
    <cfRule type="iconSet" priority="187">
      <iconSet reverse="1">
        <cfvo type="percent" val="0"/>
        <cfvo type="num" val="15" gte="0"/>
        <cfvo type="num" val="20" gte="0"/>
      </iconSet>
    </cfRule>
  </conditionalFormatting>
  <conditionalFormatting sqref="H42:H44">
    <cfRule type="cellIs" dxfId="18" priority="176" operator="lessThan">
      <formula>50000</formula>
    </cfRule>
  </conditionalFormatting>
  <conditionalFormatting sqref="F42:F44">
    <cfRule type="cellIs" dxfId="17" priority="177" operator="lessThan">
      <formula>150000</formula>
    </cfRule>
  </conditionalFormatting>
  <conditionalFormatting sqref="G42:G43">
    <cfRule type="iconSet" priority="178">
      <iconSet reverse="1">
        <cfvo type="percent" val="0"/>
        <cfvo type="num" val="15" gte="0"/>
        <cfvo type="num" val="20" gte="0"/>
      </iconSet>
    </cfRule>
  </conditionalFormatting>
  <conditionalFormatting sqref="I42:I43">
    <cfRule type="iconSet" priority="179">
      <iconSet reverse="1">
        <cfvo type="percent" val="0"/>
        <cfvo type="num" val="15" gte="0"/>
        <cfvo type="num" val="20" gte="0"/>
      </iconSet>
    </cfRule>
  </conditionalFormatting>
  <conditionalFormatting sqref="K42:K43">
    <cfRule type="iconSet" priority="181">
      <iconSet reverse="1">
        <cfvo type="percent" val="0"/>
        <cfvo type="num" val="15" gte="0"/>
        <cfvo type="num" val="20" gte="0"/>
      </iconSet>
    </cfRule>
  </conditionalFormatting>
  <conditionalFormatting sqref="H45:H47">
    <cfRule type="cellIs" dxfId="16" priority="170" operator="lessThan">
      <formula>50000</formula>
    </cfRule>
  </conditionalFormatting>
  <conditionalFormatting sqref="F45:F47">
    <cfRule type="cellIs" dxfId="15" priority="171" operator="lessThan">
      <formula>150000</formula>
    </cfRule>
  </conditionalFormatting>
  <conditionalFormatting sqref="G45:G46">
    <cfRule type="iconSet" priority="172">
      <iconSet reverse="1">
        <cfvo type="percent" val="0"/>
        <cfvo type="num" val="15" gte="0"/>
        <cfvo type="num" val="20" gte="0"/>
      </iconSet>
    </cfRule>
  </conditionalFormatting>
  <conditionalFormatting sqref="I45:I46">
    <cfRule type="iconSet" priority="173">
      <iconSet reverse="1">
        <cfvo type="percent" val="0"/>
        <cfvo type="num" val="15" gte="0"/>
        <cfvo type="num" val="20" gte="0"/>
      </iconSet>
    </cfRule>
  </conditionalFormatting>
  <conditionalFormatting sqref="K45:K46">
    <cfRule type="iconSet" priority="175">
      <iconSet reverse="1">
        <cfvo type="percent" val="0"/>
        <cfvo type="num" val="15" gte="0"/>
        <cfvo type="num" val="20" gte="0"/>
      </iconSet>
    </cfRule>
  </conditionalFormatting>
  <conditionalFormatting sqref="H48:H50">
    <cfRule type="cellIs" dxfId="14" priority="164" operator="lessThan">
      <formula>50000</formula>
    </cfRule>
  </conditionalFormatting>
  <conditionalFormatting sqref="F48:F50">
    <cfRule type="cellIs" dxfId="13" priority="165" operator="lessThan">
      <formula>150000</formula>
    </cfRule>
  </conditionalFormatting>
  <conditionalFormatting sqref="G48:G49">
    <cfRule type="iconSet" priority="166">
      <iconSet reverse="1">
        <cfvo type="percent" val="0"/>
        <cfvo type="num" val="15" gte="0"/>
        <cfvo type="num" val="20" gte="0"/>
      </iconSet>
    </cfRule>
  </conditionalFormatting>
  <conditionalFormatting sqref="I48:I49">
    <cfRule type="iconSet" priority="167">
      <iconSet reverse="1">
        <cfvo type="percent" val="0"/>
        <cfvo type="num" val="15" gte="0"/>
        <cfvo type="num" val="20" gte="0"/>
      </iconSet>
    </cfRule>
  </conditionalFormatting>
  <conditionalFormatting sqref="K48:K49">
    <cfRule type="iconSet" priority="169">
      <iconSet reverse="1">
        <cfvo type="percent" val="0"/>
        <cfvo type="num" val="15" gte="0"/>
        <cfvo type="num" val="20" gte="0"/>
      </iconSet>
    </cfRule>
  </conditionalFormatting>
  <conditionalFormatting sqref="H51:H53">
    <cfRule type="cellIs" dxfId="12" priority="158" operator="lessThan">
      <formula>50000</formula>
    </cfRule>
  </conditionalFormatting>
  <conditionalFormatting sqref="F51:F53">
    <cfRule type="cellIs" dxfId="11" priority="159" operator="lessThan">
      <formula>150000</formula>
    </cfRule>
  </conditionalFormatting>
  <conditionalFormatting sqref="G51:G52">
    <cfRule type="iconSet" priority="160">
      <iconSet reverse="1">
        <cfvo type="percent" val="0"/>
        <cfvo type="num" val="15" gte="0"/>
        <cfvo type="num" val="20" gte="0"/>
      </iconSet>
    </cfRule>
  </conditionalFormatting>
  <conditionalFormatting sqref="I51:I52">
    <cfRule type="iconSet" priority="161">
      <iconSet reverse="1">
        <cfvo type="percent" val="0"/>
        <cfvo type="num" val="15" gte="0"/>
        <cfvo type="num" val="20" gte="0"/>
      </iconSet>
    </cfRule>
  </conditionalFormatting>
  <conditionalFormatting sqref="K51:K52">
    <cfRule type="iconSet" priority="163">
      <iconSet reverse="1">
        <cfvo type="percent" val="0"/>
        <cfvo type="num" val="15" gte="0"/>
        <cfvo type="num" val="20" gte="0"/>
      </iconSet>
    </cfRule>
  </conditionalFormatting>
  <conditionalFormatting sqref="H54:H56">
    <cfRule type="cellIs" dxfId="10" priority="152" operator="lessThan">
      <formula>50000</formula>
    </cfRule>
  </conditionalFormatting>
  <conditionalFormatting sqref="F54:F56">
    <cfRule type="cellIs" dxfId="9" priority="153" operator="lessThan">
      <formula>150000</formula>
    </cfRule>
  </conditionalFormatting>
  <conditionalFormatting sqref="G54:G55">
    <cfRule type="iconSet" priority="154">
      <iconSet reverse="1">
        <cfvo type="percent" val="0"/>
        <cfvo type="num" val="15" gte="0"/>
        <cfvo type="num" val="20" gte="0"/>
      </iconSet>
    </cfRule>
  </conditionalFormatting>
  <conditionalFormatting sqref="I54:I55">
    <cfRule type="iconSet" priority="155">
      <iconSet reverse="1">
        <cfvo type="percent" val="0"/>
        <cfvo type="num" val="15" gte="0"/>
        <cfvo type="num" val="20" gte="0"/>
      </iconSet>
    </cfRule>
  </conditionalFormatting>
  <conditionalFormatting sqref="K54:K55">
    <cfRule type="iconSet" priority="157">
      <iconSet reverse="1">
        <cfvo type="percent" val="0"/>
        <cfvo type="num" val="15" gte="0"/>
        <cfvo type="num" val="20" gte="0"/>
      </iconSet>
    </cfRule>
  </conditionalFormatting>
  <conditionalFormatting sqref="H57:H59">
    <cfRule type="cellIs" dxfId="8" priority="146" operator="lessThan">
      <formula>50000</formula>
    </cfRule>
  </conditionalFormatting>
  <conditionalFormatting sqref="F57:F59">
    <cfRule type="cellIs" dxfId="7" priority="147" operator="lessThan">
      <formula>150000</formula>
    </cfRule>
  </conditionalFormatting>
  <conditionalFormatting sqref="G57:G58">
    <cfRule type="iconSet" priority="148">
      <iconSet reverse="1">
        <cfvo type="percent" val="0"/>
        <cfvo type="num" val="15" gte="0"/>
        <cfvo type="num" val="20" gte="0"/>
      </iconSet>
    </cfRule>
  </conditionalFormatting>
  <conditionalFormatting sqref="I57:I58">
    <cfRule type="iconSet" priority="149">
      <iconSet reverse="1">
        <cfvo type="percent" val="0"/>
        <cfvo type="num" val="15" gte="0"/>
        <cfvo type="num" val="20" gte="0"/>
      </iconSet>
    </cfRule>
  </conditionalFormatting>
  <conditionalFormatting sqref="K57:K58">
    <cfRule type="iconSet" priority="151">
      <iconSet reverse="1">
        <cfvo type="percent" val="0"/>
        <cfvo type="num" val="15" gte="0"/>
        <cfvo type="num" val="20" gte="0"/>
      </iconSet>
    </cfRule>
  </conditionalFormatting>
  <conditionalFormatting sqref="H60:H62">
    <cfRule type="cellIs" dxfId="6" priority="140" operator="lessThan">
      <formula>50000</formula>
    </cfRule>
  </conditionalFormatting>
  <conditionalFormatting sqref="F60:F62">
    <cfRule type="cellIs" dxfId="5" priority="141" operator="lessThan">
      <formula>150000</formula>
    </cfRule>
  </conditionalFormatting>
  <conditionalFormatting sqref="G60:G61">
    <cfRule type="iconSet" priority="142">
      <iconSet reverse="1">
        <cfvo type="percent" val="0"/>
        <cfvo type="num" val="15" gte="0"/>
        <cfvo type="num" val="20" gte="0"/>
      </iconSet>
    </cfRule>
  </conditionalFormatting>
  <conditionalFormatting sqref="I60:I61">
    <cfRule type="iconSet" priority="143">
      <iconSet reverse="1">
        <cfvo type="percent" val="0"/>
        <cfvo type="num" val="15" gte="0"/>
        <cfvo type="num" val="20" gte="0"/>
      </iconSet>
    </cfRule>
  </conditionalFormatting>
  <conditionalFormatting sqref="K60:K61">
    <cfRule type="iconSet" priority="145">
      <iconSet reverse="1">
        <cfvo type="percent" val="0"/>
        <cfvo type="num" val="15" gte="0"/>
        <cfvo type="num" val="20" gte="0"/>
      </iconSet>
    </cfRule>
  </conditionalFormatting>
  <conditionalFormatting sqref="H63:H65">
    <cfRule type="cellIs" dxfId="4" priority="134" operator="lessThan">
      <formula>50000</formula>
    </cfRule>
  </conditionalFormatting>
  <conditionalFormatting sqref="F63:F65">
    <cfRule type="cellIs" dxfId="3" priority="135" operator="lessThan">
      <formula>150000</formula>
    </cfRule>
  </conditionalFormatting>
  <conditionalFormatting sqref="G63:G64">
    <cfRule type="iconSet" priority="136">
      <iconSet reverse="1">
        <cfvo type="percent" val="0"/>
        <cfvo type="num" val="15" gte="0"/>
        <cfvo type="num" val="20" gte="0"/>
      </iconSet>
    </cfRule>
  </conditionalFormatting>
  <conditionalFormatting sqref="I63:I64">
    <cfRule type="iconSet" priority="137">
      <iconSet reverse="1">
        <cfvo type="percent" val="0"/>
        <cfvo type="num" val="15" gte="0"/>
        <cfvo type="num" val="20" gte="0"/>
      </iconSet>
    </cfRule>
  </conditionalFormatting>
  <conditionalFormatting sqref="K63:K64">
    <cfRule type="iconSet" priority="139">
      <iconSet reverse="1">
        <cfvo type="percent" val="0"/>
        <cfvo type="num" val="15" gte="0"/>
        <cfvo type="num" val="20" gte="0"/>
      </iconSet>
    </cfRule>
  </conditionalFormatting>
  <conditionalFormatting sqref="F66:F68">
    <cfRule type="cellIs" dxfId="2" priority="129" operator="lessThan">
      <formula>150000</formula>
    </cfRule>
  </conditionalFormatting>
  <conditionalFormatting sqref="G66:G67">
    <cfRule type="iconSet" priority="130">
      <iconSet reverse="1">
        <cfvo type="percent" val="0"/>
        <cfvo type="num" val="15" gte="0"/>
        <cfvo type="num" val="20" gte="0"/>
      </iconSet>
    </cfRule>
  </conditionalFormatting>
  <conditionalFormatting sqref="I66:I67">
    <cfRule type="iconSet" priority="131">
      <iconSet reverse="1">
        <cfvo type="percent" val="0"/>
        <cfvo type="num" val="15" gte="0"/>
        <cfvo type="num" val="20" gte="0"/>
      </iconSet>
    </cfRule>
  </conditionalFormatting>
  <conditionalFormatting sqref="K66:K67">
    <cfRule type="iconSet" priority="133">
      <iconSet reverse="1">
        <cfvo type="percent" val="0"/>
        <cfvo type="num" val="15" gte="0"/>
        <cfvo type="num" val="20" gte="0"/>
      </iconSet>
    </cfRule>
  </conditionalFormatting>
  <conditionalFormatting sqref="G14">
    <cfRule type="iconSet" priority="109">
      <iconSet reverse="1">
        <cfvo type="percent" val="0"/>
        <cfvo type="num" val="15" gte="0"/>
        <cfvo type="num" val="20" gte="0"/>
      </iconSet>
    </cfRule>
  </conditionalFormatting>
  <conditionalFormatting sqref="G11">
    <cfRule type="iconSet" priority="89">
      <iconSet reverse="1">
        <cfvo type="percent" val="0"/>
        <cfvo type="num" val="15" gte="0"/>
        <cfvo type="num" val="20" gte="0"/>
      </iconSet>
    </cfRule>
  </conditionalFormatting>
  <conditionalFormatting sqref="G17">
    <cfRule type="iconSet" priority="88">
      <iconSet reverse="1">
        <cfvo type="percent" val="0"/>
        <cfvo type="num" val="15" gte="0"/>
        <cfvo type="num" val="20" gte="0"/>
      </iconSet>
    </cfRule>
  </conditionalFormatting>
  <conditionalFormatting sqref="G20">
    <cfRule type="iconSet" priority="87">
      <iconSet reverse="1">
        <cfvo type="percent" val="0"/>
        <cfvo type="num" val="15" gte="0"/>
        <cfvo type="num" val="20" gte="0"/>
      </iconSet>
    </cfRule>
  </conditionalFormatting>
  <conditionalFormatting sqref="G23">
    <cfRule type="iconSet" priority="86">
      <iconSet reverse="1">
        <cfvo type="percent" val="0"/>
        <cfvo type="num" val="15" gte="0"/>
        <cfvo type="num" val="20" gte="0"/>
      </iconSet>
    </cfRule>
  </conditionalFormatting>
  <conditionalFormatting sqref="G26">
    <cfRule type="iconSet" priority="85">
      <iconSet reverse="1">
        <cfvo type="percent" val="0"/>
        <cfvo type="num" val="15" gte="0"/>
        <cfvo type="num" val="20" gte="0"/>
      </iconSet>
    </cfRule>
  </conditionalFormatting>
  <conditionalFormatting sqref="G29">
    <cfRule type="iconSet" priority="84">
      <iconSet reverse="1">
        <cfvo type="percent" val="0"/>
        <cfvo type="num" val="15" gte="0"/>
        <cfvo type="num" val="20" gte="0"/>
      </iconSet>
    </cfRule>
  </conditionalFormatting>
  <conditionalFormatting sqref="G32">
    <cfRule type="iconSet" priority="83">
      <iconSet reverse="1">
        <cfvo type="percent" val="0"/>
        <cfvo type="num" val="15" gte="0"/>
        <cfvo type="num" val="20" gte="0"/>
      </iconSet>
    </cfRule>
  </conditionalFormatting>
  <conditionalFormatting sqref="G35">
    <cfRule type="iconSet" priority="82">
      <iconSet reverse="1">
        <cfvo type="percent" val="0"/>
        <cfvo type="num" val="15" gte="0"/>
        <cfvo type="num" val="20" gte="0"/>
      </iconSet>
    </cfRule>
  </conditionalFormatting>
  <conditionalFormatting sqref="G38">
    <cfRule type="iconSet" priority="81">
      <iconSet reverse="1">
        <cfvo type="percent" val="0"/>
        <cfvo type="num" val="15" gte="0"/>
        <cfvo type="num" val="20" gte="0"/>
      </iconSet>
    </cfRule>
  </conditionalFormatting>
  <conditionalFormatting sqref="G41">
    <cfRule type="iconSet" priority="80">
      <iconSet reverse="1">
        <cfvo type="percent" val="0"/>
        <cfvo type="num" val="15" gte="0"/>
        <cfvo type="num" val="20" gte="0"/>
      </iconSet>
    </cfRule>
  </conditionalFormatting>
  <conditionalFormatting sqref="G44">
    <cfRule type="iconSet" priority="79">
      <iconSet reverse="1">
        <cfvo type="percent" val="0"/>
        <cfvo type="num" val="15" gte="0"/>
        <cfvo type="num" val="20" gte="0"/>
      </iconSet>
    </cfRule>
  </conditionalFormatting>
  <conditionalFormatting sqref="G47">
    <cfRule type="iconSet" priority="78">
      <iconSet reverse="1">
        <cfvo type="percent" val="0"/>
        <cfvo type="num" val="15" gte="0"/>
        <cfvo type="num" val="20" gte="0"/>
      </iconSet>
    </cfRule>
  </conditionalFormatting>
  <conditionalFormatting sqref="G50">
    <cfRule type="iconSet" priority="77">
      <iconSet reverse="1">
        <cfvo type="percent" val="0"/>
        <cfvo type="num" val="15" gte="0"/>
        <cfvo type="num" val="20" gte="0"/>
      </iconSet>
    </cfRule>
  </conditionalFormatting>
  <conditionalFormatting sqref="G53">
    <cfRule type="iconSet" priority="76">
      <iconSet reverse="1">
        <cfvo type="percent" val="0"/>
        <cfvo type="num" val="15" gte="0"/>
        <cfvo type="num" val="20" gte="0"/>
      </iconSet>
    </cfRule>
  </conditionalFormatting>
  <conditionalFormatting sqref="G56">
    <cfRule type="iconSet" priority="75">
      <iconSet reverse="1">
        <cfvo type="percent" val="0"/>
        <cfvo type="num" val="15" gte="0"/>
        <cfvo type="num" val="20" gte="0"/>
      </iconSet>
    </cfRule>
  </conditionalFormatting>
  <conditionalFormatting sqref="G59">
    <cfRule type="iconSet" priority="74">
      <iconSet reverse="1">
        <cfvo type="percent" val="0"/>
        <cfvo type="num" val="15" gte="0"/>
        <cfvo type="num" val="20" gte="0"/>
      </iconSet>
    </cfRule>
  </conditionalFormatting>
  <conditionalFormatting sqref="G62">
    <cfRule type="iconSet" priority="73">
      <iconSet reverse="1">
        <cfvo type="percent" val="0"/>
        <cfvo type="num" val="15" gte="0"/>
        <cfvo type="num" val="20" gte="0"/>
      </iconSet>
    </cfRule>
  </conditionalFormatting>
  <conditionalFormatting sqref="G65">
    <cfRule type="iconSet" priority="72">
      <iconSet reverse="1">
        <cfvo type="percent" val="0"/>
        <cfvo type="num" val="15" gte="0"/>
        <cfvo type="num" val="20" gte="0"/>
      </iconSet>
    </cfRule>
  </conditionalFormatting>
  <conditionalFormatting sqref="G68">
    <cfRule type="iconSet" priority="71">
      <iconSet reverse="1">
        <cfvo type="percent" val="0"/>
        <cfvo type="num" val="15" gte="0"/>
        <cfvo type="num" val="20" gte="0"/>
      </iconSet>
    </cfRule>
  </conditionalFormatting>
  <conditionalFormatting sqref="I14">
    <cfRule type="iconSet" priority="70">
      <iconSet reverse="1">
        <cfvo type="percent" val="0"/>
        <cfvo type="num" val="15" gte="0"/>
        <cfvo type="num" val="20" gte="0"/>
      </iconSet>
    </cfRule>
  </conditionalFormatting>
  <conditionalFormatting sqref="I17">
    <cfRule type="iconSet" priority="68">
      <iconSet reverse="1">
        <cfvo type="percent" val="0"/>
        <cfvo type="num" val="15" gte="0"/>
        <cfvo type="num" val="20" gte="0"/>
      </iconSet>
    </cfRule>
  </conditionalFormatting>
  <conditionalFormatting sqref="I20">
    <cfRule type="iconSet" priority="67">
      <iconSet reverse="1">
        <cfvo type="percent" val="0"/>
        <cfvo type="num" val="15" gte="0"/>
        <cfvo type="num" val="20" gte="0"/>
      </iconSet>
    </cfRule>
  </conditionalFormatting>
  <conditionalFormatting sqref="I23">
    <cfRule type="iconSet" priority="66">
      <iconSet reverse="1">
        <cfvo type="percent" val="0"/>
        <cfvo type="num" val="15" gte="0"/>
        <cfvo type="num" val="20" gte="0"/>
      </iconSet>
    </cfRule>
  </conditionalFormatting>
  <conditionalFormatting sqref="I26">
    <cfRule type="iconSet" priority="65">
      <iconSet reverse="1">
        <cfvo type="percent" val="0"/>
        <cfvo type="num" val="15" gte="0"/>
        <cfvo type="num" val="20" gte="0"/>
      </iconSet>
    </cfRule>
  </conditionalFormatting>
  <conditionalFormatting sqref="I29">
    <cfRule type="iconSet" priority="64">
      <iconSet reverse="1">
        <cfvo type="percent" val="0"/>
        <cfvo type="num" val="15" gte="0"/>
        <cfvo type="num" val="20" gte="0"/>
      </iconSet>
    </cfRule>
  </conditionalFormatting>
  <conditionalFormatting sqref="I32">
    <cfRule type="iconSet" priority="63">
      <iconSet reverse="1">
        <cfvo type="percent" val="0"/>
        <cfvo type="num" val="15" gte="0"/>
        <cfvo type="num" val="20" gte="0"/>
      </iconSet>
    </cfRule>
  </conditionalFormatting>
  <conditionalFormatting sqref="I35">
    <cfRule type="iconSet" priority="62">
      <iconSet reverse="1">
        <cfvo type="percent" val="0"/>
        <cfvo type="num" val="15" gte="0"/>
        <cfvo type="num" val="20" gte="0"/>
      </iconSet>
    </cfRule>
  </conditionalFormatting>
  <conditionalFormatting sqref="I38">
    <cfRule type="iconSet" priority="61">
      <iconSet reverse="1">
        <cfvo type="percent" val="0"/>
        <cfvo type="num" val="15" gte="0"/>
        <cfvo type="num" val="20" gte="0"/>
      </iconSet>
    </cfRule>
  </conditionalFormatting>
  <conditionalFormatting sqref="I41">
    <cfRule type="iconSet" priority="60">
      <iconSet reverse="1">
        <cfvo type="percent" val="0"/>
        <cfvo type="num" val="15" gte="0"/>
        <cfvo type="num" val="20" gte="0"/>
      </iconSet>
    </cfRule>
  </conditionalFormatting>
  <conditionalFormatting sqref="I44">
    <cfRule type="iconSet" priority="59">
      <iconSet reverse="1">
        <cfvo type="percent" val="0"/>
        <cfvo type="num" val="15" gte="0"/>
        <cfvo type="num" val="20" gte="0"/>
      </iconSet>
    </cfRule>
  </conditionalFormatting>
  <conditionalFormatting sqref="I47">
    <cfRule type="iconSet" priority="58">
      <iconSet reverse="1">
        <cfvo type="percent" val="0"/>
        <cfvo type="num" val="15" gte="0"/>
        <cfvo type="num" val="20" gte="0"/>
      </iconSet>
    </cfRule>
  </conditionalFormatting>
  <conditionalFormatting sqref="I50">
    <cfRule type="iconSet" priority="57">
      <iconSet reverse="1">
        <cfvo type="percent" val="0"/>
        <cfvo type="num" val="15" gte="0"/>
        <cfvo type="num" val="20" gte="0"/>
      </iconSet>
    </cfRule>
  </conditionalFormatting>
  <conditionalFormatting sqref="I53">
    <cfRule type="iconSet" priority="56">
      <iconSet reverse="1">
        <cfvo type="percent" val="0"/>
        <cfvo type="num" val="15" gte="0"/>
        <cfvo type="num" val="20" gte="0"/>
      </iconSet>
    </cfRule>
  </conditionalFormatting>
  <conditionalFormatting sqref="I56">
    <cfRule type="iconSet" priority="55">
      <iconSet reverse="1">
        <cfvo type="percent" val="0"/>
        <cfvo type="num" val="15" gte="0"/>
        <cfvo type="num" val="20" gte="0"/>
      </iconSet>
    </cfRule>
  </conditionalFormatting>
  <conditionalFormatting sqref="I59">
    <cfRule type="iconSet" priority="54">
      <iconSet reverse="1">
        <cfvo type="percent" val="0"/>
        <cfvo type="num" val="15" gte="0"/>
        <cfvo type="num" val="20" gte="0"/>
      </iconSet>
    </cfRule>
  </conditionalFormatting>
  <conditionalFormatting sqref="I62">
    <cfRule type="iconSet" priority="53">
      <iconSet reverse="1">
        <cfvo type="percent" val="0"/>
        <cfvo type="num" val="15" gte="0"/>
        <cfvo type="num" val="20" gte="0"/>
      </iconSet>
    </cfRule>
  </conditionalFormatting>
  <conditionalFormatting sqref="I65">
    <cfRule type="iconSet" priority="52">
      <iconSet reverse="1">
        <cfvo type="percent" val="0"/>
        <cfvo type="num" val="15" gte="0"/>
        <cfvo type="num" val="20" gte="0"/>
      </iconSet>
    </cfRule>
  </conditionalFormatting>
  <conditionalFormatting sqref="I68">
    <cfRule type="iconSet" priority="51">
      <iconSet reverse="1">
        <cfvo type="percent" val="0"/>
        <cfvo type="num" val="15" gte="0"/>
        <cfvo type="num" val="20" gte="0"/>
      </iconSet>
    </cfRule>
  </conditionalFormatting>
  <conditionalFormatting sqref="K14">
    <cfRule type="iconSet" priority="50">
      <iconSet reverse="1">
        <cfvo type="percent" val="0"/>
        <cfvo type="num" val="15" gte="0"/>
        <cfvo type="num" val="20" gte="0"/>
      </iconSet>
    </cfRule>
  </conditionalFormatting>
  <conditionalFormatting sqref="K17">
    <cfRule type="iconSet" priority="49">
      <iconSet reverse="1">
        <cfvo type="percent" val="0"/>
        <cfvo type="num" val="15" gte="0"/>
        <cfvo type="num" val="20" gte="0"/>
      </iconSet>
    </cfRule>
  </conditionalFormatting>
  <conditionalFormatting sqref="K20">
    <cfRule type="iconSet" priority="48">
      <iconSet reverse="1">
        <cfvo type="percent" val="0"/>
        <cfvo type="num" val="15" gte="0"/>
        <cfvo type="num" val="20" gte="0"/>
      </iconSet>
    </cfRule>
  </conditionalFormatting>
  <conditionalFormatting sqref="K23">
    <cfRule type="iconSet" priority="47">
      <iconSet reverse="1">
        <cfvo type="percent" val="0"/>
        <cfvo type="num" val="15" gte="0"/>
        <cfvo type="num" val="20" gte="0"/>
      </iconSet>
    </cfRule>
  </conditionalFormatting>
  <conditionalFormatting sqref="K26">
    <cfRule type="iconSet" priority="46">
      <iconSet reverse="1">
        <cfvo type="percent" val="0"/>
        <cfvo type="num" val="15" gte="0"/>
        <cfvo type="num" val="20" gte="0"/>
      </iconSet>
    </cfRule>
  </conditionalFormatting>
  <conditionalFormatting sqref="K29">
    <cfRule type="iconSet" priority="45">
      <iconSet reverse="1">
        <cfvo type="percent" val="0"/>
        <cfvo type="num" val="15" gte="0"/>
        <cfvo type="num" val="20" gte="0"/>
      </iconSet>
    </cfRule>
  </conditionalFormatting>
  <conditionalFormatting sqref="K32">
    <cfRule type="iconSet" priority="44">
      <iconSet reverse="1">
        <cfvo type="percent" val="0"/>
        <cfvo type="num" val="15" gte="0"/>
        <cfvo type="num" val="20" gte="0"/>
      </iconSet>
    </cfRule>
  </conditionalFormatting>
  <conditionalFormatting sqref="K35">
    <cfRule type="iconSet" priority="43">
      <iconSet reverse="1">
        <cfvo type="percent" val="0"/>
        <cfvo type="num" val="15" gte="0"/>
        <cfvo type="num" val="20" gte="0"/>
      </iconSet>
    </cfRule>
  </conditionalFormatting>
  <conditionalFormatting sqref="K38">
    <cfRule type="iconSet" priority="42">
      <iconSet reverse="1">
        <cfvo type="percent" val="0"/>
        <cfvo type="num" val="15" gte="0"/>
        <cfvo type="num" val="20" gte="0"/>
      </iconSet>
    </cfRule>
  </conditionalFormatting>
  <conditionalFormatting sqref="K41">
    <cfRule type="iconSet" priority="41">
      <iconSet reverse="1">
        <cfvo type="percent" val="0"/>
        <cfvo type="num" val="15" gte="0"/>
        <cfvo type="num" val="20" gte="0"/>
      </iconSet>
    </cfRule>
  </conditionalFormatting>
  <conditionalFormatting sqref="K44">
    <cfRule type="iconSet" priority="40">
      <iconSet reverse="1">
        <cfvo type="percent" val="0"/>
        <cfvo type="num" val="15" gte="0"/>
        <cfvo type="num" val="20" gte="0"/>
      </iconSet>
    </cfRule>
  </conditionalFormatting>
  <conditionalFormatting sqref="K47">
    <cfRule type="iconSet" priority="39">
      <iconSet reverse="1">
        <cfvo type="percent" val="0"/>
        <cfvo type="num" val="15" gte="0"/>
        <cfvo type="num" val="20" gte="0"/>
      </iconSet>
    </cfRule>
  </conditionalFormatting>
  <conditionalFormatting sqref="K53">
    <cfRule type="iconSet" priority="37">
      <iconSet reverse="1">
        <cfvo type="percent" val="0"/>
        <cfvo type="num" val="15" gte="0"/>
        <cfvo type="num" val="20" gte="0"/>
      </iconSet>
    </cfRule>
  </conditionalFormatting>
  <conditionalFormatting sqref="K50">
    <cfRule type="iconSet" priority="36">
      <iconSet reverse="1">
        <cfvo type="percent" val="0"/>
        <cfvo type="num" val="15" gte="0"/>
        <cfvo type="num" val="20" gte="0"/>
      </iconSet>
    </cfRule>
  </conditionalFormatting>
  <conditionalFormatting sqref="K56">
    <cfRule type="iconSet" priority="35">
      <iconSet reverse="1">
        <cfvo type="percent" val="0"/>
        <cfvo type="num" val="15" gte="0"/>
        <cfvo type="num" val="20" gte="0"/>
      </iconSet>
    </cfRule>
  </conditionalFormatting>
  <conditionalFormatting sqref="K59">
    <cfRule type="iconSet" priority="34">
      <iconSet reverse="1">
        <cfvo type="percent" val="0"/>
        <cfvo type="num" val="15" gte="0"/>
        <cfvo type="num" val="20" gte="0"/>
      </iconSet>
    </cfRule>
  </conditionalFormatting>
  <conditionalFormatting sqref="K62">
    <cfRule type="iconSet" priority="33">
      <iconSet reverse="1">
        <cfvo type="percent" val="0"/>
        <cfvo type="num" val="15" gte="0"/>
        <cfvo type="num" val="20" gte="0"/>
      </iconSet>
    </cfRule>
  </conditionalFormatting>
  <conditionalFormatting sqref="K65">
    <cfRule type="iconSet" priority="32">
      <iconSet reverse="1">
        <cfvo type="percent" val="0"/>
        <cfvo type="num" val="15" gte="0"/>
        <cfvo type="num" val="20" gte="0"/>
      </iconSet>
    </cfRule>
  </conditionalFormatting>
  <conditionalFormatting sqref="K68">
    <cfRule type="iconSet" priority="31">
      <iconSet reverse="1">
        <cfvo type="percent" val="0"/>
        <cfvo type="num" val="15" gte="0"/>
        <cfvo type="num" val="20" gte="0"/>
      </iconSet>
    </cfRule>
  </conditionalFormatting>
  <conditionalFormatting sqref="H69:H71">
    <cfRule type="cellIs" dxfId="1" priority="25" operator="lessThan">
      <formula>50000</formula>
    </cfRule>
  </conditionalFormatting>
  <conditionalFormatting sqref="F69:F71">
    <cfRule type="cellIs" dxfId="0" priority="26" operator="lessThan">
      <formula>150000</formula>
    </cfRule>
  </conditionalFormatting>
  <conditionalFormatting sqref="G69:G70">
    <cfRule type="iconSet" priority="27">
      <iconSet reverse="1">
        <cfvo type="percent" val="0"/>
        <cfvo type="num" val="15" gte="0"/>
        <cfvo type="num" val="20" gte="0"/>
      </iconSet>
    </cfRule>
  </conditionalFormatting>
  <conditionalFormatting sqref="I69:I70">
    <cfRule type="iconSet" priority="28">
      <iconSet reverse="1">
        <cfvo type="percent" val="0"/>
        <cfvo type="num" val="15" gte="0"/>
        <cfvo type="num" val="20" gte="0"/>
      </iconSet>
    </cfRule>
  </conditionalFormatting>
  <conditionalFormatting sqref="K69:K70">
    <cfRule type="iconSet" priority="30">
      <iconSet reverse="1">
        <cfvo type="percent" val="0"/>
        <cfvo type="num" val="15" gte="0"/>
        <cfvo type="num" val="20" gte="0"/>
      </iconSet>
    </cfRule>
  </conditionalFormatting>
  <conditionalFormatting sqref="G71">
    <cfRule type="iconSet" priority="23">
      <iconSet reverse="1">
        <cfvo type="percent" val="0"/>
        <cfvo type="num" val="15" gte="0"/>
        <cfvo type="num" val="20" gte="0"/>
      </iconSet>
    </cfRule>
  </conditionalFormatting>
  <conditionalFormatting sqref="I71">
    <cfRule type="iconSet" priority="22">
      <iconSet reverse="1">
        <cfvo type="percent" val="0"/>
        <cfvo type="num" val="15" gte="0"/>
        <cfvo type="num" val="20" gte="0"/>
      </iconSet>
    </cfRule>
  </conditionalFormatting>
  <conditionalFormatting sqref="K71">
    <cfRule type="iconSet" priority="21">
      <iconSet reverse="1">
        <cfvo type="percent" val="0"/>
        <cfvo type="num" val="15" gte="0"/>
        <cfvo type="num" val="20" gte="0"/>
      </iconSet>
    </cfRule>
  </conditionalFormatting>
  <pageMargins left="0.70866141732283472" right="0.70866141732283472" top="0.78740157480314965" bottom="0.78740157480314965" header="0.31496062992125984" footer="0.31496062992125984"/>
  <pageSetup paperSize="9" scale="61" orientation="landscape" r:id="rId1"/>
  <headerFooter>
    <oddFooter>&amp;L&amp;"Arial,Standard"&amp;10File: &amp;F&amp;R&amp;"Arial,Standard"&amp;10Printed on &amp;D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984" id="{BE0FF9B4-D52C-4DE3-8C86-7F55AD97205A}">
            <x14:iconSet custom="1">
              <x14:cfvo type="percent">
                <xm:f>0</xm:f>
              </x14:cfvo>
              <x14:cfvo type="num" gte="0">
                <xm:f>0.05</xm:f>
              </x14:cfvo>
              <x14:cfvo type="num" gte="0">
                <xm:f>5.5E-2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E9:E11</xm:sqref>
        </x14:conditionalFormatting>
        <x14:conditionalFormatting xmlns:xm="http://schemas.microsoft.com/office/excel/2006/main">
          <x14:cfRule type="iconSet" priority="240" id="{24D2450B-DAF3-4722-B726-4BEAC7CFB3A1}">
            <x14:iconSet custom="1">
              <x14:cfvo type="percent">
                <xm:f>0</xm:f>
              </x14:cfvo>
              <x14:cfvo type="num" gte="0">
                <xm:f>0.05</xm:f>
              </x14:cfvo>
              <x14:cfvo type="num" gte="0">
                <xm:f>5.5E-2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E12:E13</xm:sqref>
        </x14:conditionalFormatting>
        <x14:conditionalFormatting xmlns:xm="http://schemas.microsoft.com/office/excel/2006/main">
          <x14:cfRule type="iconSet" priority="234" id="{FCC68FAE-E442-4AC5-B3A9-05B7D7BD8C7B}">
            <x14:iconSet custom="1">
              <x14:cfvo type="percent">
                <xm:f>0</xm:f>
              </x14:cfvo>
              <x14:cfvo type="num" gte="0">
                <xm:f>0.05</xm:f>
              </x14:cfvo>
              <x14:cfvo type="num" gte="0">
                <xm:f>5.5E-2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E15:E16</xm:sqref>
        </x14:conditionalFormatting>
        <x14:conditionalFormatting xmlns:xm="http://schemas.microsoft.com/office/excel/2006/main">
          <x14:cfRule type="iconSet" priority="228" id="{59D3C1C6-8096-4144-A909-94A93DD8C9B8}">
            <x14:iconSet custom="1">
              <x14:cfvo type="percent">
                <xm:f>0</xm:f>
              </x14:cfvo>
              <x14:cfvo type="num" gte="0">
                <xm:f>0.05</xm:f>
              </x14:cfvo>
              <x14:cfvo type="num" gte="0">
                <xm:f>5.5E-2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E18:E19</xm:sqref>
        </x14:conditionalFormatting>
        <x14:conditionalFormatting xmlns:xm="http://schemas.microsoft.com/office/excel/2006/main">
          <x14:cfRule type="iconSet" priority="222" id="{30DE6B72-0FFA-4A53-BB0F-6485F4FF0F59}">
            <x14:iconSet custom="1">
              <x14:cfvo type="percent">
                <xm:f>0</xm:f>
              </x14:cfvo>
              <x14:cfvo type="num" gte="0">
                <xm:f>0.05</xm:f>
              </x14:cfvo>
              <x14:cfvo type="num" gte="0">
                <xm:f>5.5E-2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E21:E23</xm:sqref>
        </x14:conditionalFormatting>
        <x14:conditionalFormatting xmlns:xm="http://schemas.microsoft.com/office/excel/2006/main">
          <x14:cfRule type="iconSet" priority="216" id="{0C525121-B115-4306-B716-0C06421EF835}">
            <x14:iconSet custom="1">
              <x14:cfvo type="percent">
                <xm:f>0</xm:f>
              </x14:cfvo>
              <x14:cfvo type="num" gte="0">
                <xm:f>0.05</xm:f>
              </x14:cfvo>
              <x14:cfvo type="num" gte="0">
                <xm:f>5.5E-2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E24:E25</xm:sqref>
        </x14:conditionalFormatting>
        <x14:conditionalFormatting xmlns:xm="http://schemas.microsoft.com/office/excel/2006/main">
          <x14:cfRule type="iconSet" priority="210" id="{DEDEFD02-59D2-4AA2-BE60-A1EA08658296}">
            <x14:iconSet custom="1">
              <x14:cfvo type="percent">
                <xm:f>0</xm:f>
              </x14:cfvo>
              <x14:cfvo type="num" gte="0">
                <xm:f>0.05</xm:f>
              </x14:cfvo>
              <x14:cfvo type="num" gte="0">
                <xm:f>5.5E-2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E27:E28</xm:sqref>
        </x14:conditionalFormatting>
        <x14:conditionalFormatting xmlns:xm="http://schemas.microsoft.com/office/excel/2006/main">
          <x14:cfRule type="iconSet" priority="204" id="{184C3ACC-97A1-4129-876D-2CA23B22B8D8}">
            <x14:iconSet custom="1">
              <x14:cfvo type="percent">
                <xm:f>0</xm:f>
              </x14:cfvo>
              <x14:cfvo type="num" gte="0">
                <xm:f>0.05</xm:f>
              </x14:cfvo>
              <x14:cfvo type="num" gte="0">
                <xm:f>5.5E-2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E30:E31</xm:sqref>
        </x14:conditionalFormatting>
        <x14:conditionalFormatting xmlns:xm="http://schemas.microsoft.com/office/excel/2006/main">
          <x14:cfRule type="iconSet" priority="198" id="{33077670-B997-4297-988E-4B2C31D9FC06}">
            <x14:iconSet custom="1">
              <x14:cfvo type="percent">
                <xm:f>0</xm:f>
              </x14:cfvo>
              <x14:cfvo type="num" gte="0">
                <xm:f>0.05</xm:f>
              </x14:cfvo>
              <x14:cfvo type="num" gte="0">
                <xm:f>5.5E-2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E33:E34</xm:sqref>
        </x14:conditionalFormatting>
        <x14:conditionalFormatting xmlns:xm="http://schemas.microsoft.com/office/excel/2006/main">
          <x14:cfRule type="iconSet" priority="192" id="{ABBFD409-D8D6-4478-83B2-493BC40175D3}">
            <x14:iconSet custom="1">
              <x14:cfvo type="percent">
                <xm:f>0</xm:f>
              </x14:cfvo>
              <x14:cfvo type="num" gte="0">
                <xm:f>0.05</xm:f>
              </x14:cfvo>
              <x14:cfvo type="num" gte="0">
                <xm:f>5.5E-2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E36:E37</xm:sqref>
        </x14:conditionalFormatting>
        <x14:conditionalFormatting xmlns:xm="http://schemas.microsoft.com/office/excel/2006/main">
          <x14:cfRule type="iconSet" priority="186" id="{F2C77726-0AAD-4A84-B454-9843CB4BFE1B}">
            <x14:iconSet custom="1">
              <x14:cfvo type="percent">
                <xm:f>0</xm:f>
              </x14:cfvo>
              <x14:cfvo type="num" gte="0">
                <xm:f>0.05</xm:f>
              </x14:cfvo>
              <x14:cfvo type="num" gte="0">
                <xm:f>5.5E-2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E39:E40</xm:sqref>
        </x14:conditionalFormatting>
        <x14:conditionalFormatting xmlns:xm="http://schemas.microsoft.com/office/excel/2006/main">
          <x14:cfRule type="iconSet" priority="180" id="{80878B09-7B45-413E-9EC8-927D7EFA2962}">
            <x14:iconSet custom="1">
              <x14:cfvo type="percent">
                <xm:f>0</xm:f>
              </x14:cfvo>
              <x14:cfvo type="num" gte="0">
                <xm:f>0.05</xm:f>
              </x14:cfvo>
              <x14:cfvo type="num" gte="0">
                <xm:f>5.5E-2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E42:E43</xm:sqref>
        </x14:conditionalFormatting>
        <x14:conditionalFormatting xmlns:xm="http://schemas.microsoft.com/office/excel/2006/main">
          <x14:cfRule type="iconSet" priority="174" id="{14750287-D204-476E-A60F-59DB7F771CD9}">
            <x14:iconSet custom="1">
              <x14:cfvo type="percent">
                <xm:f>0</xm:f>
              </x14:cfvo>
              <x14:cfvo type="num" gte="0">
                <xm:f>0.05</xm:f>
              </x14:cfvo>
              <x14:cfvo type="num" gte="0">
                <xm:f>5.5E-2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E45:E46</xm:sqref>
        </x14:conditionalFormatting>
        <x14:conditionalFormatting xmlns:xm="http://schemas.microsoft.com/office/excel/2006/main">
          <x14:cfRule type="iconSet" priority="168" id="{D4055D40-6E86-4769-9962-79268725F3FA}">
            <x14:iconSet custom="1">
              <x14:cfvo type="percent">
                <xm:f>0</xm:f>
              </x14:cfvo>
              <x14:cfvo type="num" gte="0">
                <xm:f>0.05</xm:f>
              </x14:cfvo>
              <x14:cfvo type="num" gte="0">
                <xm:f>5.5E-2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E48:E49</xm:sqref>
        </x14:conditionalFormatting>
        <x14:conditionalFormatting xmlns:xm="http://schemas.microsoft.com/office/excel/2006/main">
          <x14:cfRule type="iconSet" priority="162" id="{25DC374F-5BCF-40FA-8C93-6279DA2AA142}">
            <x14:iconSet custom="1">
              <x14:cfvo type="percent">
                <xm:f>0</xm:f>
              </x14:cfvo>
              <x14:cfvo type="num" gte="0">
                <xm:f>0.05</xm:f>
              </x14:cfvo>
              <x14:cfvo type="num" gte="0">
                <xm:f>5.5E-2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E51:E52</xm:sqref>
        </x14:conditionalFormatting>
        <x14:conditionalFormatting xmlns:xm="http://schemas.microsoft.com/office/excel/2006/main">
          <x14:cfRule type="iconSet" priority="156" id="{F69F7764-FA5A-413E-9B77-8A7B610D34E2}">
            <x14:iconSet custom="1">
              <x14:cfvo type="percent">
                <xm:f>0</xm:f>
              </x14:cfvo>
              <x14:cfvo type="num" gte="0">
                <xm:f>0.05</xm:f>
              </x14:cfvo>
              <x14:cfvo type="num" gte="0">
                <xm:f>5.5E-2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E54:E55</xm:sqref>
        </x14:conditionalFormatting>
        <x14:conditionalFormatting xmlns:xm="http://schemas.microsoft.com/office/excel/2006/main">
          <x14:cfRule type="iconSet" priority="150" id="{90C1F52A-A6DC-46F4-ABF3-EE189E7BCD4C}">
            <x14:iconSet custom="1">
              <x14:cfvo type="percent">
                <xm:f>0</xm:f>
              </x14:cfvo>
              <x14:cfvo type="num" gte="0">
                <xm:f>0.05</xm:f>
              </x14:cfvo>
              <x14:cfvo type="num" gte="0">
                <xm:f>5.5E-2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E57:E58</xm:sqref>
        </x14:conditionalFormatting>
        <x14:conditionalFormatting xmlns:xm="http://schemas.microsoft.com/office/excel/2006/main">
          <x14:cfRule type="iconSet" priority="144" id="{D651F996-FC0F-449F-B602-A4F274F1AE72}">
            <x14:iconSet custom="1">
              <x14:cfvo type="percent">
                <xm:f>0</xm:f>
              </x14:cfvo>
              <x14:cfvo type="num" gte="0">
                <xm:f>0.05</xm:f>
              </x14:cfvo>
              <x14:cfvo type="num" gte="0">
                <xm:f>5.5E-2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E60:E61</xm:sqref>
        </x14:conditionalFormatting>
        <x14:conditionalFormatting xmlns:xm="http://schemas.microsoft.com/office/excel/2006/main">
          <x14:cfRule type="iconSet" priority="138" id="{C5188E4C-976C-41EC-850B-18119B1F494C}">
            <x14:iconSet custom="1">
              <x14:cfvo type="percent">
                <xm:f>0</xm:f>
              </x14:cfvo>
              <x14:cfvo type="num" gte="0">
                <xm:f>0.05</xm:f>
              </x14:cfvo>
              <x14:cfvo type="num" gte="0">
                <xm:f>5.5E-2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E63:E64</xm:sqref>
        </x14:conditionalFormatting>
        <x14:conditionalFormatting xmlns:xm="http://schemas.microsoft.com/office/excel/2006/main">
          <x14:cfRule type="iconSet" priority="132" id="{54526CFA-99C8-4202-8FEF-412014EDF8D8}">
            <x14:iconSet custom="1">
              <x14:cfvo type="percent">
                <xm:f>0</xm:f>
              </x14:cfvo>
              <x14:cfvo type="num" gte="0">
                <xm:f>0.05</xm:f>
              </x14:cfvo>
              <x14:cfvo type="num" gte="0">
                <xm:f>5.5E-2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E66:E67</xm:sqref>
        </x14:conditionalFormatting>
        <x14:conditionalFormatting xmlns:xm="http://schemas.microsoft.com/office/excel/2006/main">
          <x14:cfRule type="iconSet" priority="127" id="{043C14A0-A0E4-407F-9CAE-F590DE025EBD}">
            <x14:iconSet custom="1">
              <x14:cfvo type="percent">
                <xm:f>0</xm:f>
              </x14:cfvo>
              <x14:cfvo type="num" gte="0">
                <xm:f>0.05</xm:f>
              </x14:cfvo>
              <x14:cfvo type="num" gte="0">
                <xm:f>5.5E-2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E14</xm:sqref>
        </x14:conditionalFormatting>
        <x14:conditionalFormatting xmlns:xm="http://schemas.microsoft.com/office/excel/2006/main">
          <x14:cfRule type="iconSet" priority="126" id="{10898A18-C423-433A-8890-7D6084E4A961}">
            <x14:iconSet custom="1">
              <x14:cfvo type="percent">
                <xm:f>0</xm:f>
              </x14:cfvo>
              <x14:cfvo type="num" gte="0">
                <xm:f>0.05</xm:f>
              </x14:cfvo>
              <x14:cfvo type="num" gte="0">
                <xm:f>5.5E-2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E17</xm:sqref>
        </x14:conditionalFormatting>
        <x14:conditionalFormatting xmlns:xm="http://schemas.microsoft.com/office/excel/2006/main">
          <x14:cfRule type="iconSet" priority="125" id="{8B59601C-4CDA-4BF1-9F8F-82306DAB8EAB}">
            <x14:iconSet custom="1">
              <x14:cfvo type="percent">
                <xm:f>0</xm:f>
              </x14:cfvo>
              <x14:cfvo type="num" gte="0">
                <xm:f>0.05</xm:f>
              </x14:cfvo>
              <x14:cfvo type="num" gte="0">
                <xm:f>5.5E-2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E20</xm:sqref>
        </x14:conditionalFormatting>
        <x14:conditionalFormatting xmlns:xm="http://schemas.microsoft.com/office/excel/2006/main">
          <x14:cfRule type="iconSet" priority="124" id="{09930437-33F5-4728-A349-0712F4EDF72E}">
            <x14:iconSet custom="1">
              <x14:cfvo type="percent">
                <xm:f>0</xm:f>
              </x14:cfvo>
              <x14:cfvo type="num" gte="0">
                <xm:f>0.05</xm:f>
              </x14:cfvo>
              <x14:cfvo type="num" gte="0">
                <xm:f>5.5E-2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E26</xm:sqref>
        </x14:conditionalFormatting>
        <x14:conditionalFormatting xmlns:xm="http://schemas.microsoft.com/office/excel/2006/main">
          <x14:cfRule type="iconSet" priority="123" id="{083B899D-279C-4F59-AE7B-D1086FF45AD4}">
            <x14:iconSet custom="1">
              <x14:cfvo type="percent">
                <xm:f>0</xm:f>
              </x14:cfvo>
              <x14:cfvo type="num" gte="0">
                <xm:f>0.05</xm:f>
              </x14:cfvo>
              <x14:cfvo type="num" gte="0">
                <xm:f>5.5E-2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E29</xm:sqref>
        </x14:conditionalFormatting>
        <x14:conditionalFormatting xmlns:xm="http://schemas.microsoft.com/office/excel/2006/main">
          <x14:cfRule type="iconSet" priority="122" id="{CF266E24-96D8-42EF-A1A6-B8BCBCE74E04}">
            <x14:iconSet custom="1">
              <x14:cfvo type="percent">
                <xm:f>0</xm:f>
              </x14:cfvo>
              <x14:cfvo type="num" gte="0">
                <xm:f>0.05</xm:f>
              </x14:cfvo>
              <x14:cfvo type="num" gte="0">
                <xm:f>5.5E-2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E32</xm:sqref>
        </x14:conditionalFormatting>
        <x14:conditionalFormatting xmlns:xm="http://schemas.microsoft.com/office/excel/2006/main">
          <x14:cfRule type="iconSet" priority="121" id="{FE7B9676-2BE3-4D46-BB9F-5DECEE7A0701}">
            <x14:iconSet custom="1">
              <x14:cfvo type="percent">
                <xm:f>0</xm:f>
              </x14:cfvo>
              <x14:cfvo type="num" gte="0">
                <xm:f>0.05</xm:f>
              </x14:cfvo>
              <x14:cfvo type="num" gte="0">
                <xm:f>5.5E-2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E35</xm:sqref>
        </x14:conditionalFormatting>
        <x14:conditionalFormatting xmlns:xm="http://schemas.microsoft.com/office/excel/2006/main">
          <x14:cfRule type="iconSet" priority="120" id="{1B1FFA7A-BFB5-407D-896E-110B76F53BB2}">
            <x14:iconSet custom="1">
              <x14:cfvo type="percent">
                <xm:f>0</xm:f>
              </x14:cfvo>
              <x14:cfvo type="num" gte="0">
                <xm:f>0.05</xm:f>
              </x14:cfvo>
              <x14:cfvo type="num" gte="0">
                <xm:f>5.5E-2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E38</xm:sqref>
        </x14:conditionalFormatting>
        <x14:conditionalFormatting xmlns:xm="http://schemas.microsoft.com/office/excel/2006/main">
          <x14:cfRule type="iconSet" priority="119" id="{5F3A06D4-EE7F-4B71-A8E7-D4F7FEB22147}">
            <x14:iconSet custom="1">
              <x14:cfvo type="percent">
                <xm:f>0</xm:f>
              </x14:cfvo>
              <x14:cfvo type="num" gte="0">
                <xm:f>0.05</xm:f>
              </x14:cfvo>
              <x14:cfvo type="num" gte="0">
                <xm:f>5.5E-2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E41</xm:sqref>
        </x14:conditionalFormatting>
        <x14:conditionalFormatting xmlns:xm="http://schemas.microsoft.com/office/excel/2006/main">
          <x14:cfRule type="iconSet" priority="118" id="{962C3143-AAD6-4957-B80F-8E532A8D22D5}">
            <x14:iconSet custom="1">
              <x14:cfvo type="percent">
                <xm:f>0</xm:f>
              </x14:cfvo>
              <x14:cfvo type="num" gte="0">
                <xm:f>0.05</xm:f>
              </x14:cfvo>
              <x14:cfvo type="num" gte="0">
                <xm:f>5.5E-2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E44</xm:sqref>
        </x14:conditionalFormatting>
        <x14:conditionalFormatting xmlns:xm="http://schemas.microsoft.com/office/excel/2006/main">
          <x14:cfRule type="iconSet" priority="117" id="{B277C144-EDBB-4FD1-8DB3-C573D82E997E}">
            <x14:iconSet custom="1">
              <x14:cfvo type="percent">
                <xm:f>0</xm:f>
              </x14:cfvo>
              <x14:cfvo type="num" gte="0">
                <xm:f>0.05</xm:f>
              </x14:cfvo>
              <x14:cfvo type="num" gte="0">
                <xm:f>5.5E-2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E47</xm:sqref>
        </x14:conditionalFormatting>
        <x14:conditionalFormatting xmlns:xm="http://schemas.microsoft.com/office/excel/2006/main">
          <x14:cfRule type="iconSet" priority="116" id="{0809126E-85B8-4C35-A42C-A92399CEF671}">
            <x14:iconSet custom="1">
              <x14:cfvo type="percent">
                <xm:f>0</xm:f>
              </x14:cfvo>
              <x14:cfvo type="num" gte="0">
                <xm:f>0.05</xm:f>
              </x14:cfvo>
              <x14:cfvo type="num" gte="0">
                <xm:f>5.5E-2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E50</xm:sqref>
        </x14:conditionalFormatting>
        <x14:conditionalFormatting xmlns:xm="http://schemas.microsoft.com/office/excel/2006/main">
          <x14:cfRule type="iconSet" priority="115" id="{A808D576-0405-420A-9881-41C495E39E5E}">
            <x14:iconSet custom="1">
              <x14:cfvo type="percent">
                <xm:f>0</xm:f>
              </x14:cfvo>
              <x14:cfvo type="num" gte="0">
                <xm:f>0.05</xm:f>
              </x14:cfvo>
              <x14:cfvo type="num" gte="0">
                <xm:f>5.5E-2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E53</xm:sqref>
        </x14:conditionalFormatting>
        <x14:conditionalFormatting xmlns:xm="http://schemas.microsoft.com/office/excel/2006/main">
          <x14:cfRule type="iconSet" priority="114" id="{4E9C6119-C883-4CFA-8E81-AC98CB127EA7}">
            <x14:iconSet custom="1">
              <x14:cfvo type="percent">
                <xm:f>0</xm:f>
              </x14:cfvo>
              <x14:cfvo type="num" gte="0">
                <xm:f>0.05</xm:f>
              </x14:cfvo>
              <x14:cfvo type="num" gte="0">
                <xm:f>5.5E-2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E56</xm:sqref>
        </x14:conditionalFormatting>
        <x14:conditionalFormatting xmlns:xm="http://schemas.microsoft.com/office/excel/2006/main">
          <x14:cfRule type="iconSet" priority="113" id="{42968284-4A87-4C54-AD09-4323F34807C3}">
            <x14:iconSet custom="1">
              <x14:cfvo type="percent">
                <xm:f>0</xm:f>
              </x14:cfvo>
              <x14:cfvo type="num" gte="0">
                <xm:f>0.05</xm:f>
              </x14:cfvo>
              <x14:cfvo type="num" gte="0">
                <xm:f>5.5E-2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E59</xm:sqref>
        </x14:conditionalFormatting>
        <x14:conditionalFormatting xmlns:xm="http://schemas.microsoft.com/office/excel/2006/main">
          <x14:cfRule type="iconSet" priority="112" id="{4F2B8CE7-BEBC-41F3-8CAE-51BE01373FD4}">
            <x14:iconSet custom="1">
              <x14:cfvo type="percent">
                <xm:f>0</xm:f>
              </x14:cfvo>
              <x14:cfvo type="num" gte="0">
                <xm:f>0.05</xm:f>
              </x14:cfvo>
              <x14:cfvo type="num" gte="0">
                <xm:f>5.5E-2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E62</xm:sqref>
        </x14:conditionalFormatting>
        <x14:conditionalFormatting xmlns:xm="http://schemas.microsoft.com/office/excel/2006/main">
          <x14:cfRule type="iconSet" priority="111" id="{7A46AA2F-59F5-4B0A-8E2E-1685281ECDC4}">
            <x14:iconSet custom="1">
              <x14:cfvo type="percent">
                <xm:f>0</xm:f>
              </x14:cfvo>
              <x14:cfvo type="num" gte="0">
                <xm:f>0.05</xm:f>
              </x14:cfvo>
              <x14:cfvo type="num" gte="0">
                <xm:f>5.5E-2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E65</xm:sqref>
        </x14:conditionalFormatting>
        <x14:conditionalFormatting xmlns:xm="http://schemas.microsoft.com/office/excel/2006/main">
          <x14:cfRule type="iconSet" priority="110" id="{DC3DC892-2BFE-418C-97E3-9C9A17A2DAA8}">
            <x14:iconSet custom="1">
              <x14:cfvo type="percent">
                <xm:f>0</xm:f>
              </x14:cfvo>
              <x14:cfvo type="num" gte="0">
                <xm:f>0.05</xm:f>
              </x14:cfvo>
              <x14:cfvo type="num" gte="0">
                <xm:f>5.5E-2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E68</xm:sqref>
        </x14:conditionalFormatting>
        <x14:conditionalFormatting xmlns:xm="http://schemas.microsoft.com/office/excel/2006/main">
          <x14:cfRule type="iconSet" priority="29" id="{9677372E-97B4-4736-B857-6091638D9E12}">
            <x14:iconSet custom="1">
              <x14:cfvo type="percent">
                <xm:f>0</xm:f>
              </x14:cfvo>
              <x14:cfvo type="num" gte="0">
                <xm:f>0.05</xm:f>
              </x14:cfvo>
              <x14:cfvo type="num" gte="0">
                <xm:f>5.5E-2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E69:E70</xm:sqref>
        </x14:conditionalFormatting>
        <x14:conditionalFormatting xmlns:xm="http://schemas.microsoft.com/office/excel/2006/main">
          <x14:cfRule type="iconSet" priority="24" id="{D2B635AE-7F40-46D2-8E0A-B9D6B0BFB9DB}">
            <x14:iconSet custom="1">
              <x14:cfvo type="percent">
                <xm:f>0</xm:f>
              </x14:cfvo>
              <x14:cfvo type="num" gte="0">
                <xm:f>0.05</xm:f>
              </x14:cfvo>
              <x14:cfvo type="num" gte="0">
                <xm:f>5.5E-2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E71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7"/>
  <sheetViews>
    <sheetView showGridLines="0" zoomScale="95" zoomScaleNormal="95" workbookViewId="0">
      <pane ySplit="6" topLeftCell="A7" activePane="bottomLeft" state="frozen"/>
      <selection pane="bottomLeft" activeCell="CF7" sqref="A7:CF7"/>
    </sheetView>
  </sheetViews>
  <sheetFormatPr defaultColWidth="9.140625" defaultRowHeight="12.75" x14ac:dyDescent="0.2"/>
  <cols>
    <col min="1" max="1" width="11.28515625" style="8" bestFit="1" customWidth="1"/>
    <col min="2" max="3" width="9.140625" style="3" bestFit="1" customWidth="1"/>
    <col min="4" max="4" width="9.140625" style="3" customWidth="1"/>
    <col min="5" max="5" width="9.42578125" style="3" bestFit="1" customWidth="1"/>
    <col min="6" max="6" width="11.140625" style="3" bestFit="1" customWidth="1"/>
    <col min="7" max="7" width="11.140625" style="3" customWidth="1"/>
    <col min="8" max="8" width="9.140625" style="3" bestFit="1" customWidth="1"/>
    <col min="9" max="9" width="9.42578125" style="3" bestFit="1" customWidth="1"/>
    <col min="10" max="10" width="9.140625" style="3" bestFit="1" customWidth="1"/>
    <col min="11" max="11" width="9.140625" style="3" customWidth="1"/>
    <col min="12" max="12" width="9.140625" style="3" bestFit="1" customWidth="1"/>
    <col min="13" max="13" width="9.42578125" style="3" bestFit="1" customWidth="1"/>
    <col min="14" max="14" width="9.140625" style="3" bestFit="1" customWidth="1"/>
    <col min="15" max="15" width="9.140625" style="3" customWidth="1"/>
    <col min="16" max="16" width="9.140625" style="3" bestFit="1" customWidth="1"/>
    <col min="17" max="17" width="9.42578125" style="3" bestFit="1" customWidth="1"/>
    <col min="18" max="18" width="9.140625" style="3" bestFit="1" customWidth="1"/>
    <col min="19" max="19" width="9.140625" style="3" customWidth="1"/>
    <col min="20" max="20" width="9.140625" style="3" bestFit="1" customWidth="1"/>
    <col min="21" max="21" width="9.42578125" style="3" bestFit="1" customWidth="1"/>
    <col min="22" max="22" width="9.140625" style="3" bestFit="1" customWidth="1"/>
    <col min="23" max="23" width="9.140625" style="3" customWidth="1"/>
    <col min="24" max="24" width="9.140625" style="3" bestFit="1" customWidth="1"/>
    <col min="25" max="25" width="9.42578125" style="3" bestFit="1" customWidth="1"/>
    <col min="26" max="26" width="9.140625" style="3" bestFit="1" customWidth="1"/>
    <col min="27" max="27" width="9.140625" style="3" customWidth="1"/>
    <col min="28" max="28" width="9.140625" style="3" bestFit="1" customWidth="1"/>
    <col min="29" max="29" width="9.42578125" style="3" bestFit="1" customWidth="1"/>
    <col min="30" max="30" width="9.140625" style="3" bestFit="1" customWidth="1"/>
    <col min="31" max="31" width="9.140625" style="3" customWidth="1"/>
    <col min="32" max="32" width="9.140625" style="3" bestFit="1" customWidth="1"/>
    <col min="33" max="33" width="9.42578125" style="3" bestFit="1" customWidth="1"/>
    <col min="34" max="16384" width="9.140625" style="3"/>
  </cols>
  <sheetData>
    <row r="1" spans="1:84" ht="18" x14ac:dyDescent="0.25">
      <c r="A1" s="7" t="s">
        <v>18</v>
      </c>
    </row>
    <row r="2" spans="1:84" x14ac:dyDescent="0.2">
      <c r="A2" s="9" t="s">
        <v>2</v>
      </c>
    </row>
    <row r="4" spans="1:84" ht="15" customHeight="1" thickBot="1" x14ac:dyDescent="0.25"/>
    <row r="5" spans="1:84" ht="12.75" customHeight="1" x14ac:dyDescent="0.2">
      <c r="A5" s="65">
        <f>'Positive 3 Runs'!B9</f>
        <v>0</v>
      </c>
      <c r="B5" s="66"/>
      <c r="C5" s="66"/>
      <c r="D5" s="67"/>
      <c r="E5" s="65">
        <f>'Positive 3 Runs'!$B12</f>
        <v>0</v>
      </c>
      <c r="F5" s="66"/>
      <c r="G5" s="66"/>
      <c r="H5" s="67"/>
      <c r="I5" s="65">
        <f>'Positive 3 Runs'!B15</f>
        <v>0</v>
      </c>
      <c r="J5" s="66"/>
      <c r="K5" s="66"/>
      <c r="L5" s="67"/>
      <c r="M5" s="65">
        <f>'Positive 3 Runs'!B18</f>
        <v>0</v>
      </c>
      <c r="N5" s="66"/>
      <c r="O5" s="66"/>
      <c r="P5" s="67"/>
      <c r="Q5" s="65">
        <f>'Positive 3 Runs'!B21</f>
        <v>0</v>
      </c>
      <c r="R5" s="66"/>
      <c r="S5" s="66"/>
      <c r="T5" s="67"/>
      <c r="U5" s="65">
        <f>'Positive 3 Runs'!B24</f>
        <v>0</v>
      </c>
      <c r="V5" s="66"/>
      <c r="W5" s="66"/>
      <c r="X5" s="67"/>
      <c r="Y5" s="65">
        <f>'Positive 3 Runs'!B27</f>
        <v>0</v>
      </c>
      <c r="Z5" s="66"/>
      <c r="AA5" s="66"/>
      <c r="AB5" s="67"/>
      <c r="AC5" s="65">
        <f>'Positive 3 Runs'!B30</f>
        <v>0</v>
      </c>
      <c r="AD5" s="66"/>
      <c r="AE5" s="66"/>
      <c r="AF5" s="67"/>
      <c r="AG5" s="65">
        <f>'Positive 3 Runs'!B33</f>
        <v>0</v>
      </c>
      <c r="AH5" s="66"/>
      <c r="AI5" s="66"/>
      <c r="AJ5" s="67"/>
      <c r="AK5" s="65">
        <f>'Positive 3 Runs'!B36</f>
        <v>0</v>
      </c>
      <c r="AL5" s="66"/>
      <c r="AM5" s="66"/>
      <c r="AN5" s="67"/>
      <c r="AO5" s="65">
        <f>'Positive 3 Runs'!B39</f>
        <v>0</v>
      </c>
      <c r="AP5" s="66"/>
      <c r="AQ5" s="66"/>
      <c r="AR5" s="67"/>
      <c r="AS5" s="65">
        <f>'Positive 3 Runs'!B42</f>
        <v>0</v>
      </c>
      <c r="AT5" s="66"/>
      <c r="AU5" s="66"/>
      <c r="AV5" s="67"/>
      <c r="AW5" s="65">
        <f>'Positive 3 Runs'!B45</f>
        <v>0</v>
      </c>
      <c r="AX5" s="66"/>
      <c r="AY5" s="66"/>
      <c r="AZ5" s="67"/>
      <c r="BA5" s="65">
        <f>'Positive 3 Runs'!B48</f>
        <v>0</v>
      </c>
      <c r="BB5" s="66"/>
      <c r="BC5" s="66"/>
      <c r="BD5" s="67"/>
      <c r="BE5" s="65">
        <f>'Positive 3 Runs'!B51</f>
        <v>0</v>
      </c>
      <c r="BF5" s="66"/>
      <c r="BG5" s="66"/>
      <c r="BH5" s="67"/>
      <c r="BI5" s="65">
        <f>'Positive 3 Runs'!B54</f>
        <v>0</v>
      </c>
      <c r="BJ5" s="66"/>
      <c r="BK5" s="66"/>
      <c r="BL5" s="67"/>
      <c r="BM5" s="65">
        <f>'Positive 3 Runs'!B57</f>
        <v>0</v>
      </c>
      <c r="BN5" s="66"/>
      <c r="BO5" s="66"/>
      <c r="BP5" s="67"/>
      <c r="BQ5" s="65">
        <f>'Positive 3 Runs'!B60</f>
        <v>0</v>
      </c>
      <c r="BR5" s="66"/>
      <c r="BS5" s="66"/>
      <c r="BT5" s="67"/>
      <c r="BU5" s="65">
        <f>'Positive 3 Runs'!B63</f>
        <v>0</v>
      </c>
      <c r="BV5" s="66"/>
      <c r="BW5" s="66"/>
      <c r="BX5" s="67"/>
      <c r="BY5" s="65">
        <f>'Positive 3 Runs'!B66</f>
        <v>0</v>
      </c>
      <c r="BZ5" s="66"/>
      <c r="CA5" s="66"/>
      <c r="CB5" s="67"/>
      <c r="CC5" s="65">
        <f>'Positive 3 Runs'!B69</f>
        <v>0</v>
      </c>
      <c r="CD5" s="66"/>
      <c r="CE5" s="66"/>
      <c r="CF5" s="67"/>
    </row>
    <row r="6" spans="1:84" ht="13.5" customHeight="1" thickBot="1" x14ac:dyDescent="0.25">
      <c r="A6" s="23" t="s">
        <v>0</v>
      </c>
      <c r="B6" s="24" t="s">
        <v>14</v>
      </c>
      <c r="C6" s="24" t="s">
        <v>11</v>
      </c>
      <c r="D6" s="25" t="s">
        <v>10</v>
      </c>
      <c r="E6" s="23" t="s">
        <v>0</v>
      </c>
      <c r="F6" s="24" t="s">
        <v>14</v>
      </c>
      <c r="G6" s="24" t="s">
        <v>11</v>
      </c>
      <c r="H6" s="25" t="s">
        <v>10</v>
      </c>
      <c r="I6" s="23" t="s">
        <v>0</v>
      </c>
      <c r="J6" s="24" t="s">
        <v>14</v>
      </c>
      <c r="K6" s="24" t="s">
        <v>11</v>
      </c>
      <c r="L6" s="25" t="s">
        <v>10</v>
      </c>
      <c r="M6" s="23" t="s">
        <v>0</v>
      </c>
      <c r="N6" s="24" t="s">
        <v>14</v>
      </c>
      <c r="O6" s="24" t="s">
        <v>11</v>
      </c>
      <c r="P6" s="25" t="s">
        <v>10</v>
      </c>
      <c r="Q6" s="23" t="s">
        <v>0</v>
      </c>
      <c r="R6" s="24" t="s">
        <v>14</v>
      </c>
      <c r="S6" s="24" t="s">
        <v>11</v>
      </c>
      <c r="T6" s="25" t="s">
        <v>10</v>
      </c>
      <c r="U6" s="23" t="s">
        <v>0</v>
      </c>
      <c r="V6" s="24" t="s">
        <v>14</v>
      </c>
      <c r="W6" s="24" t="s">
        <v>11</v>
      </c>
      <c r="X6" s="25" t="s">
        <v>10</v>
      </c>
      <c r="Y6" s="23" t="s">
        <v>0</v>
      </c>
      <c r="Z6" s="24" t="s">
        <v>14</v>
      </c>
      <c r="AA6" s="24" t="s">
        <v>11</v>
      </c>
      <c r="AB6" s="25" t="s">
        <v>10</v>
      </c>
      <c r="AC6" s="23" t="s">
        <v>0</v>
      </c>
      <c r="AD6" s="24" t="s">
        <v>14</v>
      </c>
      <c r="AE6" s="24" t="s">
        <v>11</v>
      </c>
      <c r="AF6" s="25" t="s">
        <v>10</v>
      </c>
      <c r="AG6" s="23" t="s">
        <v>0</v>
      </c>
      <c r="AH6" s="24" t="s">
        <v>14</v>
      </c>
      <c r="AI6" s="24" t="s">
        <v>11</v>
      </c>
      <c r="AJ6" s="25" t="s">
        <v>10</v>
      </c>
      <c r="AK6" s="23" t="s">
        <v>0</v>
      </c>
      <c r="AL6" s="24" t="s">
        <v>14</v>
      </c>
      <c r="AM6" s="24" t="s">
        <v>11</v>
      </c>
      <c r="AN6" s="25" t="s">
        <v>10</v>
      </c>
      <c r="AO6" s="23" t="s">
        <v>0</v>
      </c>
      <c r="AP6" s="24" t="s">
        <v>14</v>
      </c>
      <c r="AQ6" s="24" t="s">
        <v>11</v>
      </c>
      <c r="AR6" s="25" t="s">
        <v>10</v>
      </c>
      <c r="AS6" s="23" t="s">
        <v>0</v>
      </c>
      <c r="AT6" s="24" t="s">
        <v>14</v>
      </c>
      <c r="AU6" s="24" t="s">
        <v>11</v>
      </c>
      <c r="AV6" s="25" t="s">
        <v>10</v>
      </c>
      <c r="AW6" s="23" t="s">
        <v>0</v>
      </c>
      <c r="AX6" s="24" t="s">
        <v>14</v>
      </c>
      <c r="AY6" s="24" t="s">
        <v>11</v>
      </c>
      <c r="AZ6" s="25" t="s">
        <v>10</v>
      </c>
      <c r="BA6" s="23" t="s">
        <v>0</v>
      </c>
      <c r="BB6" s="24" t="s">
        <v>14</v>
      </c>
      <c r="BC6" s="24" t="s">
        <v>11</v>
      </c>
      <c r="BD6" s="25" t="s">
        <v>10</v>
      </c>
      <c r="BE6" s="23" t="s">
        <v>0</v>
      </c>
      <c r="BF6" s="24" t="s">
        <v>14</v>
      </c>
      <c r="BG6" s="24" t="s">
        <v>11</v>
      </c>
      <c r="BH6" s="25" t="s">
        <v>10</v>
      </c>
      <c r="BI6" s="23" t="s">
        <v>0</v>
      </c>
      <c r="BJ6" s="24" t="s">
        <v>14</v>
      </c>
      <c r="BK6" s="24" t="s">
        <v>11</v>
      </c>
      <c r="BL6" s="25" t="s">
        <v>10</v>
      </c>
      <c r="BM6" s="23" t="s">
        <v>0</v>
      </c>
      <c r="BN6" s="24" t="s">
        <v>14</v>
      </c>
      <c r="BO6" s="24" t="s">
        <v>11</v>
      </c>
      <c r="BP6" s="25" t="s">
        <v>10</v>
      </c>
      <c r="BQ6" s="23" t="s">
        <v>0</v>
      </c>
      <c r="BR6" s="24" t="s">
        <v>14</v>
      </c>
      <c r="BS6" s="24" t="s">
        <v>11</v>
      </c>
      <c r="BT6" s="25" t="s">
        <v>10</v>
      </c>
      <c r="BU6" s="23" t="s">
        <v>0</v>
      </c>
      <c r="BV6" s="24" t="s">
        <v>14</v>
      </c>
      <c r="BW6" s="24" t="s">
        <v>11</v>
      </c>
      <c r="BX6" s="25" t="s">
        <v>10</v>
      </c>
      <c r="BY6" s="23" t="s">
        <v>0</v>
      </c>
      <c r="BZ6" s="24" t="s">
        <v>14</v>
      </c>
      <c r="CA6" s="24" t="s">
        <v>11</v>
      </c>
      <c r="CB6" s="25" t="s">
        <v>10</v>
      </c>
      <c r="CC6" s="23" t="s">
        <v>0</v>
      </c>
      <c r="CD6" s="24" t="s">
        <v>14</v>
      </c>
      <c r="CE6" s="24" t="s">
        <v>11</v>
      </c>
      <c r="CF6" s="25" t="s">
        <v>10</v>
      </c>
    </row>
    <row r="7" spans="1:84" ht="13.5" thickBot="1" x14ac:dyDescent="0.25">
      <c r="A7" s="43">
        <f>AVERAGE('Positive 3 Runs'!$D9:$D11)</f>
        <v>0</v>
      </c>
      <c r="B7" s="44">
        <f>AVERAGE('Positive 3 Runs'!$J9:$J11)</f>
        <v>0</v>
      </c>
      <c r="C7" s="45">
        <f>AVERAGE('Positive 3 Runs'!$F9:$F11)</f>
        <v>0</v>
      </c>
      <c r="D7" s="45">
        <f>AVERAGE('Positive 3 Runs'!$H9:$H11)</f>
        <v>0</v>
      </c>
      <c r="E7" s="43">
        <f>AVERAGE('Positive 3 Runs'!$D12:$D14)</f>
        <v>0</v>
      </c>
      <c r="F7" s="44">
        <f>AVERAGE('Positive 3 Runs'!$J12:$J14)</f>
        <v>0</v>
      </c>
      <c r="G7" s="45">
        <f>AVERAGE('Positive 3 Runs'!$F12:$F14)</f>
        <v>0</v>
      </c>
      <c r="H7" s="45">
        <f>AVERAGE('Positive 3 Runs'!$H12:$H14)</f>
        <v>0</v>
      </c>
      <c r="I7" s="43">
        <f>AVERAGE('Positive 3 Runs'!$D15:$D17)</f>
        <v>0</v>
      </c>
      <c r="J7" s="44">
        <f>AVERAGE('Positive 3 Runs'!$J15:$J17)</f>
        <v>0</v>
      </c>
      <c r="K7" s="45">
        <f>AVERAGE('Positive 3 Runs'!$F15:$F17)</f>
        <v>0</v>
      </c>
      <c r="L7" s="45">
        <f>AVERAGE('Positive 3 Runs'!$H15:$H17)</f>
        <v>0</v>
      </c>
      <c r="M7" s="43">
        <f>AVERAGE('Positive 3 Runs'!$D18:$D20)</f>
        <v>0</v>
      </c>
      <c r="N7" s="44">
        <f>AVERAGE('Positive 3 Runs'!$J18:$J20)</f>
        <v>0</v>
      </c>
      <c r="O7" s="45">
        <f>AVERAGE('Positive 3 Runs'!$F18:$F20)</f>
        <v>0</v>
      </c>
      <c r="P7" s="45">
        <f>AVERAGE('Positive 3 Runs'!$H18:$H20)</f>
        <v>0</v>
      </c>
      <c r="Q7" s="43">
        <f>AVERAGE('Positive 3 Runs'!$D21:$D23)</f>
        <v>0</v>
      </c>
      <c r="R7" s="44">
        <f>AVERAGE('Positive 3 Runs'!$J21:$J23)</f>
        <v>0</v>
      </c>
      <c r="S7" s="45">
        <f>AVERAGE('Positive 3 Runs'!$F21:$F23)</f>
        <v>0</v>
      </c>
      <c r="T7" s="45">
        <f>AVERAGE('Positive 3 Runs'!$H21:$H23)</f>
        <v>0</v>
      </c>
      <c r="U7" s="43">
        <f>AVERAGE('Positive 3 Runs'!$D24:$D26)</f>
        <v>0</v>
      </c>
      <c r="V7" s="44">
        <f>AVERAGE('Positive 3 Runs'!$J24:$J26)</f>
        <v>0</v>
      </c>
      <c r="W7" s="45">
        <f>AVERAGE('Positive 3 Runs'!$F24:$F26)</f>
        <v>0</v>
      </c>
      <c r="X7" s="45">
        <f>AVERAGE('Positive 3 Runs'!$H24:$H26)</f>
        <v>0</v>
      </c>
      <c r="Y7" s="43">
        <f>AVERAGE('Positive 3 Runs'!$D27:$D29)</f>
        <v>0</v>
      </c>
      <c r="Z7" s="44">
        <f>AVERAGE('Positive 3 Runs'!$J27:$J29)</f>
        <v>0</v>
      </c>
      <c r="AA7" s="45">
        <f>AVERAGE('Positive 3 Runs'!$F27:$F29)</f>
        <v>0</v>
      </c>
      <c r="AB7" s="45">
        <f>AVERAGE('Positive 3 Runs'!$H27:$H29)</f>
        <v>0</v>
      </c>
      <c r="AC7" s="43">
        <f>AVERAGE('Positive 3 Runs'!$D30:$D32)</f>
        <v>0</v>
      </c>
      <c r="AD7" s="44">
        <f>AVERAGE('Positive 3 Runs'!$J30:$J32)</f>
        <v>0</v>
      </c>
      <c r="AE7" s="45">
        <f>AVERAGE('Positive 3 Runs'!$F30:$F32)</f>
        <v>0</v>
      </c>
      <c r="AF7" s="45">
        <f>AVERAGE('Positive 3 Runs'!$H30:$H32)</f>
        <v>0</v>
      </c>
      <c r="AG7" s="43">
        <f>AVERAGE('Positive 3 Runs'!$D33:$D35)</f>
        <v>0</v>
      </c>
      <c r="AH7" s="44">
        <f>AVERAGE('Positive 3 Runs'!$J33:$J35)</f>
        <v>0</v>
      </c>
      <c r="AI7" s="45">
        <f>AVERAGE('Positive 3 Runs'!$F33:$F35)</f>
        <v>0</v>
      </c>
      <c r="AJ7" s="45">
        <f>AVERAGE('Positive 3 Runs'!$H33:$H35)</f>
        <v>0</v>
      </c>
      <c r="AK7" s="43">
        <f>AVERAGE('Positive 3 Runs'!$D36:$D38)</f>
        <v>0</v>
      </c>
      <c r="AL7" s="44">
        <f>AVERAGE('Positive 3 Runs'!$J36:$J38)</f>
        <v>0</v>
      </c>
      <c r="AM7" s="45">
        <f>AVERAGE('Positive 3 Runs'!$F36:$F38)</f>
        <v>0</v>
      </c>
      <c r="AN7" s="45">
        <f>AVERAGE('Positive 3 Runs'!$H36:$H38)</f>
        <v>0</v>
      </c>
      <c r="AO7" s="43">
        <f>AVERAGE('Positive 3 Runs'!$D39:$D41)</f>
        <v>0</v>
      </c>
      <c r="AP7" s="44">
        <f>AVERAGE('Positive 3 Runs'!$J39:$J41)</f>
        <v>0</v>
      </c>
      <c r="AQ7" s="45">
        <f>AVERAGE('Positive 3 Runs'!$F39:$F41)</f>
        <v>0</v>
      </c>
      <c r="AR7" s="45">
        <f>AVERAGE('Positive 3 Runs'!$H39:$H41)</f>
        <v>0</v>
      </c>
      <c r="AS7" s="43">
        <f>AVERAGE('Positive 3 Runs'!$D42:$D44)</f>
        <v>0</v>
      </c>
      <c r="AT7" s="44">
        <f>AVERAGE('Positive 3 Runs'!$J42:$J44)</f>
        <v>0</v>
      </c>
      <c r="AU7" s="45">
        <f>AVERAGE('Positive 3 Runs'!$F42:$F44)</f>
        <v>0</v>
      </c>
      <c r="AV7" s="45">
        <f>AVERAGE('Positive 3 Runs'!$H42:$H44)</f>
        <v>0</v>
      </c>
      <c r="AW7" s="43">
        <f>AVERAGE('Positive 3 Runs'!$D45:$D47)</f>
        <v>0</v>
      </c>
      <c r="AX7" s="44">
        <f>AVERAGE('Positive 3 Runs'!$J45:$J47)</f>
        <v>0</v>
      </c>
      <c r="AY7" s="45">
        <f>AVERAGE('Positive 3 Runs'!$F45:$F47)</f>
        <v>0</v>
      </c>
      <c r="AZ7" s="45">
        <f>AVERAGE('Positive 3 Runs'!$H45:$H47)</f>
        <v>0</v>
      </c>
      <c r="BA7" s="43">
        <f>AVERAGE('Positive 3 Runs'!$D48:$D50)</f>
        <v>0</v>
      </c>
      <c r="BB7" s="44">
        <f>AVERAGE('Positive 3 Runs'!$J48:$J50)</f>
        <v>0</v>
      </c>
      <c r="BC7" s="45">
        <f>AVERAGE('Positive 3 Runs'!$F48:$F50)</f>
        <v>0</v>
      </c>
      <c r="BD7" s="45">
        <f>AVERAGE('Positive 3 Runs'!$H48:$H50)</f>
        <v>0</v>
      </c>
      <c r="BE7" s="43">
        <f>AVERAGE('Positive 3 Runs'!$D51:$D53)</f>
        <v>0</v>
      </c>
      <c r="BF7" s="44">
        <f>AVERAGE('Positive 3 Runs'!$J51:$J53)</f>
        <v>0</v>
      </c>
      <c r="BG7" s="45">
        <f>AVERAGE('Positive 3 Runs'!$F51:$F53)</f>
        <v>0</v>
      </c>
      <c r="BH7" s="45">
        <f>AVERAGE('Positive 3 Runs'!$H51:$H53)</f>
        <v>0</v>
      </c>
      <c r="BI7" s="43">
        <f>AVERAGE('Positive 3 Runs'!$D54:$D56)</f>
        <v>0</v>
      </c>
      <c r="BJ7" s="44">
        <f>AVERAGE('Positive 3 Runs'!$J54:$J56)</f>
        <v>0</v>
      </c>
      <c r="BK7" s="45">
        <f>AVERAGE('Positive 3 Runs'!$F54:$F56)</f>
        <v>0</v>
      </c>
      <c r="BL7" s="45">
        <f>AVERAGE('Positive 3 Runs'!$H54:$H56)</f>
        <v>0</v>
      </c>
      <c r="BM7" s="43">
        <f>AVERAGE('Positive 3 Runs'!$D57:$D59)</f>
        <v>0</v>
      </c>
      <c r="BN7" s="44">
        <f>AVERAGE('Positive 3 Runs'!$J57:$J59)</f>
        <v>0</v>
      </c>
      <c r="BO7" s="45">
        <f>AVERAGE('Positive 3 Runs'!$F57:$F59)</f>
        <v>0</v>
      </c>
      <c r="BP7" s="45">
        <f>AVERAGE('Positive 3 Runs'!$H57:$H59)</f>
        <v>0</v>
      </c>
      <c r="BQ7" s="43">
        <f>AVERAGE('Positive 3 Runs'!$D60:$D62)</f>
        <v>0</v>
      </c>
      <c r="BR7" s="44">
        <f>AVERAGE('Positive 3 Runs'!$J60:$J62)</f>
        <v>0</v>
      </c>
      <c r="BS7" s="45">
        <f>AVERAGE('Positive 3 Runs'!$F60:$F62)</f>
        <v>0</v>
      </c>
      <c r="BT7" s="45">
        <f>AVERAGE('Positive 3 Runs'!$H60:$H62)</f>
        <v>0</v>
      </c>
      <c r="BU7" s="43">
        <f>AVERAGE('Positive 3 Runs'!$D63:$D65)</f>
        <v>0</v>
      </c>
      <c r="BV7" s="44">
        <f>AVERAGE('Positive 3 Runs'!$J63:$J65)</f>
        <v>0</v>
      </c>
      <c r="BW7" s="45">
        <f>AVERAGE('Positive 3 Runs'!$F63:$F65)</f>
        <v>0</v>
      </c>
      <c r="BX7" s="45">
        <f>AVERAGE('Positive 3 Runs'!$H63:$H65)</f>
        <v>0</v>
      </c>
      <c r="BY7" s="43">
        <f>AVERAGE('Positive 3 Runs'!$D66:$D68)</f>
        <v>0</v>
      </c>
      <c r="BZ7" s="44">
        <f>AVERAGE('Positive 3 Runs'!$J66:$J68)</f>
        <v>0</v>
      </c>
      <c r="CA7" s="45">
        <f>AVERAGE('Positive 3 Runs'!$F66:$F68)</f>
        <v>0</v>
      </c>
      <c r="CB7" s="45">
        <f>AVERAGE('Positive 3 Runs'!$H66:$H68)</f>
        <v>0</v>
      </c>
      <c r="CC7" s="60">
        <f>AVERAGE('Positive 3 Runs'!$D69:$D71)</f>
        <v>0</v>
      </c>
      <c r="CD7" s="61">
        <f>AVERAGE('Positive 3 Runs'!$J69:$J71)</f>
        <v>0</v>
      </c>
      <c r="CE7" s="62">
        <f>AVERAGE('Positive 3 Runs'!$F69:$F71)</f>
        <v>0</v>
      </c>
      <c r="CF7" s="63">
        <f>AVERAGE('Positive 3 Runs'!$H69:$H71)</f>
        <v>0</v>
      </c>
    </row>
  </sheetData>
  <mergeCells count="21">
    <mergeCell ref="CC5:CF5"/>
    <mergeCell ref="BU5:BX5"/>
    <mergeCell ref="BY5:CB5"/>
    <mergeCell ref="AW5:AZ5"/>
    <mergeCell ref="BA5:BD5"/>
    <mergeCell ref="BE5:BH5"/>
    <mergeCell ref="BI5:BL5"/>
    <mergeCell ref="BM5:BP5"/>
    <mergeCell ref="BQ5:BT5"/>
    <mergeCell ref="AS5:AV5"/>
    <mergeCell ref="A5:D5"/>
    <mergeCell ref="E5:H5"/>
    <mergeCell ref="I5:L5"/>
    <mergeCell ref="M5:P5"/>
    <mergeCell ref="Q5:T5"/>
    <mergeCell ref="U5:X5"/>
    <mergeCell ref="Y5:AB5"/>
    <mergeCell ref="AC5:AF5"/>
    <mergeCell ref="AG5:AJ5"/>
    <mergeCell ref="AK5:AN5"/>
    <mergeCell ref="AO5:AR5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Positive 3 Runs</vt:lpstr>
      <vt:lpstr>Chart_positive 3 Runs</vt:lpstr>
      <vt:lpstr>'Positive 3 Runs'!Print_Area</vt:lpstr>
    </vt:vector>
  </TitlesOfParts>
  <Company>Waters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Waters</dc:creator>
  <cp:lastModifiedBy>admin</cp:lastModifiedBy>
  <cp:lastPrinted>2017-06-27T09:07:41Z</cp:lastPrinted>
  <dcterms:created xsi:type="dcterms:W3CDTF">2014-07-24T10:27:37Z</dcterms:created>
  <dcterms:modified xsi:type="dcterms:W3CDTF">2024-04-18T09:46:15Z</dcterms:modified>
</cp:coreProperties>
</file>